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d.docs.live.net/dbf9d25ced4737be/Documents/Instrumen 2025/LKPS/"/>
    </mc:Choice>
  </mc:AlternateContent>
  <xr:revisionPtr revIDLastSave="38" documentId="13_ncr:1_{8FCA6B58-158C-4740-8A9F-D5647E1335A7}" xr6:coauthVersionLast="47" xr6:coauthVersionMax="47" xr10:uidLastSave="{67C85790-E355-4057-9694-7D792C575649}"/>
  <workbookProtection workbookAlgorithmName="SHA-512" workbookHashValue="lzQE6mTDV9FHTvR4A48sVCQrS3lV3lMGkV7s/zzbOGnNGuXLDV+8bj83EAyCG3J191Jm1aQ7vvWruKhoeYh4Vg==" workbookSaltValue="PTDDL0MqZYEuOZGW2XT0LA==" workbookSpinCount="100000" lockStructure="1"/>
  <bookViews>
    <workbookView xWindow="-120" yWindow="-120" windowWidth="29040" windowHeight="15720" xr2:uid="{AD8ED101-445B-4C39-9163-A183B740AB79}"/>
  </bookViews>
  <sheets>
    <sheet name="Menu" sheetId="12" r:id="rId1"/>
    <sheet name="Instrumen Perpanjangan AVP 2025" sheetId="2" r:id="rId2"/>
    <sheet name="Tabel 1" sheetId="3" r:id="rId3"/>
    <sheet name="Tabel 2" sheetId="4" r:id="rId4"/>
    <sheet name="Tabel 3" sheetId="5" r:id="rId5"/>
    <sheet name="Tabel 4a" sheetId="6" r:id="rId6"/>
    <sheet name="Tabel 4b" sheetId="7" r:id="rId7"/>
    <sheet name="Tabel 5" sheetId="8" r:id="rId8"/>
    <sheet name="Tabel 6" sheetId="9" r:id="rId9"/>
    <sheet name="Tabel 7" sheetId="11" r:id="rId10"/>
  </sheets>
  <definedNames>
    <definedName name="_xlnm.Print_Titles" localSheetId="1">'Instrumen Perpanjangan AVP 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 i="6" l="1"/>
  <c r="J10" i="6"/>
  <c r="J9" i="6"/>
  <c r="F11" i="6"/>
  <c r="F10" i="6"/>
  <c r="F9" i="6"/>
  <c r="I12" i="6"/>
  <c r="H12" i="6"/>
  <c r="G12" i="6"/>
  <c r="J12" i="7"/>
  <c r="J11" i="7"/>
  <c r="J10" i="7"/>
  <c r="F12" i="7"/>
  <c r="F11" i="7"/>
  <c r="F10" i="7"/>
  <c r="G13" i="7"/>
  <c r="J12" i="6" l="1"/>
  <c r="AA17" i="8" l="1"/>
  <c r="I13" i="7"/>
  <c r="H13" i="7"/>
  <c r="J13" i="7" l="1"/>
  <c r="AA16" i="8" l="1"/>
  <c r="Y17" i="8"/>
  <c r="Y16" i="8"/>
  <c r="Y15" i="8"/>
  <c r="Y14" i="8"/>
  <c r="W17" i="8"/>
  <c r="W16" i="8"/>
  <c r="W15" i="8"/>
  <c r="R16" i="3"/>
  <c r="R15" i="3"/>
  <c r="R17" i="3" s="1"/>
  <c r="R14" i="3"/>
  <c r="R13" i="3"/>
  <c r="R12" i="3"/>
  <c r="R18" i="3" l="1"/>
  <c r="K65" i="12"/>
  <c r="AA15" i="8" l="1" a="1"/>
  <c r="AA15" i="8" s="1"/>
  <c r="AA14" i="8"/>
  <c r="W14" i="8"/>
  <c r="E13" i="7"/>
  <c r="D13" i="7"/>
  <c r="C13" i="7"/>
  <c r="E12" i="6"/>
  <c r="D12" i="6"/>
  <c r="C12" i="6"/>
  <c r="G7" i="4"/>
  <c r="R11" i="3"/>
  <c r="F12" i="6" l="1"/>
  <c r="F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B1640533-9739-49C9-9115-B1681913CA26}">
      <text>
        <r>
          <rPr>
            <sz val="11"/>
            <color theme="1"/>
            <rFont val="Arial"/>
            <family val="2"/>
          </rPr>
          <t>Diisi dengan tanda centang V jika mata kuliah termasuk dalam mata kuliah kompetensi program studi.</t>
        </r>
      </text>
    </comment>
    <comment ref="I7" authorId="0" shapeId="0" xr:uid="{2CBED352-FE62-4C94-A0B6-4F877F2FEF72}">
      <text>
        <r>
          <rPr>
            <sz val="11"/>
            <color theme="1"/>
            <rFont val="Arial"/>
            <family val="2"/>
          </rPr>
          <t xml:space="preserve">
Diisi dengan konversi bobot kredit ke jam pelaksanaan pembelajaran. Data ini diisi oleh pengusul dari program studi pada program Diploma Satu/Diploma Dua/Diploma Tiga/Sarjana Terapan.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4BE57F24-C896-47EC-A220-5E8CC146B3F8}">
      <text>
        <r>
          <rPr>
            <sz val="11"/>
            <color theme="1"/>
            <rFont val="Arial"/>
            <family val="2"/>
          </rPr>
          <t>PT: Kegiatan penelitian tercatat di unit/lembaga yang mengelola kegiatan penelitian di tingkat Perguruan Tinggi/UPPS.
Mandiri: Penelitian dengan sumber pembiayaan dari DTPS.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A4" authorId="0" shapeId="0" xr:uid="{D0A71B36-DC4F-48B3-8A5B-C758E6D594A4}">
      <text>
        <r>
          <rPr>
            <sz val="9"/>
            <color indexed="81"/>
            <rFont val="Tahoma"/>
            <family val="2"/>
          </rPr>
          <t>Kegiatan PkM tercatat di unit/lembaga yang mengelola kegiatan PkM di tingkat Perguruan Tinggi/UPPS.</t>
        </r>
      </text>
    </comment>
    <comment ref="B10" authorId="1" shapeId="0" xr:uid="{C021AB66-7B96-40A3-B701-AAD6575D47E2}">
      <text>
        <r>
          <rPr>
            <sz val="11"/>
            <color theme="1"/>
            <rFont val="Arial"/>
            <family val="2"/>
          </rPr>
          <t>PT: Kegiatan PkM tercatat di unit / lembaga yang mengelola kegiatan PkM di tingkat Perguruan Tinggi/UPPS.
Mandiri: PkM dengan sumber pembiayaan dari DTPS.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C9" authorId="0" shapeId="0" xr:uid="{24D4BA0F-7EDB-4AD3-AEDA-6F655C2089B9}">
      <text>
        <r>
          <rPr>
            <sz val="9"/>
            <color indexed="81"/>
            <rFont val="Tahoma"/>
            <family val="2"/>
          </rPr>
          <t xml:space="preserve">Diisi dengan NIDN / NIDK / NUPTK. Bila tidak memiliki NIDN / NIDK / NUPTK, </t>
        </r>
        <r>
          <rPr>
            <b/>
            <sz val="9"/>
            <color indexed="81"/>
            <rFont val="Tahoma"/>
            <family val="2"/>
          </rPr>
          <t>harap dikosongkan</t>
        </r>
      </text>
    </comment>
    <comment ref="D9" authorId="0" shapeId="0" xr:uid="{D01447A8-F42F-4479-AB14-9D150E4EA74D}">
      <text>
        <r>
          <rPr>
            <sz val="9"/>
            <color indexed="81"/>
            <rFont val="Tahoma"/>
            <family val="2"/>
          </rPr>
          <t>Pilih salah satu opsi
- Dosen Tetap: Dosen Tetap Perguruan Tinggi yang ditugaskan sebagai pengampu mata kuliah di Program Studi yang diakreditasi.
- Dosen Tidak Tetap
- Dosen Industri</t>
        </r>
      </text>
    </comment>
    <comment ref="E9" authorId="0" shapeId="0" xr:uid="{D1D7F6E9-DD55-41EF-9FFB-C20A0FE63462}">
      <text>
        <r>
          <rPr>
            <sz val="9"/>
            <color indexed="81"/>
            <rFont val="Tahoma"/>
            <family val="2"/>
          </rPr>
          <t>Dosen Homebase = Dosen yang mengajar pada prodi dan terdaftar pada perguruan tinggi tersebut sebagai tempat utama mengajar</t>
        </r>
      </text>
    </comment>
    <comment ref="I9" authorId="1" shapeId="0" xr:uid="{6DAB683C-3CB5-4B22-B5AD-386E64EC461F}">
      <text>
        <r>
          <rPr>
            <sz val="11"/>
            <color theme="1"/>
            <rFont val="Arial"/>
            <family val="2"/>
          </rPr>
          <t xml:space="preserve">
Diisi dengan bidang keahlian sesuai pendidikan pasca sarjana yang relevan dengan mata kuliah yang diampu.</t>
        </r>
      </text>
    </comment>
    <comment ref="J9" authorId="0" shapeId="0" xr:uid="{680791DC-1CC4-4F06-BBD7-4E6555B43502}">
      <text>
        <r>
          <rPr>
            <sz val="11"/>
            <color indexed="81"/>
            <rFont val="Tahoma"/>
            <family val="2"/>
          </rPr>
          <t>Diisi dengan nama perusahaan atau industri (untuk program vokasi dan profesi insinyur).</t>
        </r>
        <r>
          <rPr>
            <sz val="9"/>
            <color indexed="81"/>
            <rFont val="Tahoma"/>
            <family val="2"/>
          </rPr>
          <t xml:space="preserve">
</t>
        </r>
      </text>
    </comment>
    <comment ref="K9" authorId="1" shapeId="0" xr:uid="{5B406414-20DB-4A25-A30D-D138678CDCC1}">
      <text>
        <r>
          <rPr>
            <sz val="11"/>
            <color theme="1"/>
            <rFont val="Arial"/>
            <family val="2"/>
          </rPr>
          <t xml:space="preserve">
Diisi dengan tanda centang V jika bidang keahlian sesuai dengan kompetensi inti Program Studi yang diakreditasi.</t>
        </r>
      </text>
    </comment>
    <comment ref="M9" authorId="1" shapeId="0" xr:uid="{BA658243-9B4D-456D-ACAC-D970EF372E7E}">
      <text>
        <r>
          <rPr>
            <sz val="11"/>
            <color theme="1"/>
            <rFont val="Arial"/>
            <family val="2"/>
          </rPr>
          <t>Diisi dengan nomor Sertifikat Pendidik Profesional</t>
        </r>
      </text>
    </comment>
    <comment ref="P9" authorId="0" shapeId="0" xr:uid="{33598629-FB9D-458D-8DD2-8A0E110024F3}">
      <text>
        <r>
          <rPr>
            <sz val="9"/>
            <color indexed="81"/>
            <rFont val="Tahoma"/>
            <family val="2"/>
          </rPr>
          <t>Diisi dengan tanggal terakhir berlakunya sertifikasi kompetensi insinyur profesional dan surat tanda registrasi insinyur.</t>
        </r>
      </text>
    </comment>
    <comment ref="R9" authorId="1" shapeId="0" xr:uid="{05060C49-541E-4E6F-A669-C0E00E87D20C}">
      <text>
        <r>
          <rPr>
            <sz val="11"/>
            <color theme="1"/>
            <rFont val="Arial"/>
            <family val="2"/>
          </rPr>
          <t>Diisi dengan nama mata kuliah yang diampu pada Program Studi yang diakreditasi pada saat TS-2 s.d. TS.</t>
        </r>
      </text>
    </comment>
    <comment ref="S9" authorId="1" shapeId="0" xr:uid="{FA8995C8-9CF7-4DE5-92D8-BDB30A79DF4F}">
      <text>
        <r>
          <rPr>
            <sz val="11"/>
            <color theme="1"/>
            <rFont val="Arial"/>
            <family val="2"/>
          </rPr>
          <t>Diisi dengan tanda centang V jika bidang keahlian sesuai dengan mata kuliah yang diampu.</t>
        </r>
      </text>
    </comment>
    <comment ref="T9" authorId="1" shapeId="0" xr:uid="{F0AC14AD-DEAA-40D8-9BE3-56366EDECD1B}">
      <text>
        <r>
          <rPr>
            <sz val="11"/>
            <color theme="1"/>
            <rFont val="Arial"/>
            <family val="2"/>
          </rPr>
          <t>Diisi dengan nama mata kuliah yang diampu pada Program Studi lain pada saat TS-2 s.d. TS.</t>
        </r>
      </text>
    </comment>
    <comment ref="Z15" authorId="1" shapeId="0" xr:uid="{2949AC0F-7765-4896-8961-92974F772724}">
      <text>
        <r>
          <rPr>
            <sz val="11"/>
            <color theme="1"/>
            <rFont val="Arial"/>
            <family val="2"/>
          </rPr>
          <t>diambil dari Jumlah Mata Kuliah yang diampu (data unik)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B10" authorId="0" shapeId="0" xr:uid="{4DBF2031-38CC-457E-A9E5-3999EDF84B26}">
      <text>
        <r>
          <rPr>
            <sz val="9"/>
            <color indexed="81"/>
            <rFont val="Tahoma"/>
            <family val="2"/>
          </rPr>
          <t xml:space="preserve">ruang kelas, ruang diskusi, laboratorium sesuai dengan panduan asosiasi penyelenggara program studi, pusat kesehatan, konseling, pusat layanan karir, ibadah, dan perpustakaan;
</t>
        </r>
      </text>
    </comment>
    <comment ref="D10" authorId="0" shapeId="0" xr:uid="{63A03DA8-1AFA-46C7-8077-280B8F5C79C6}">
      <text>
        <r>
          <rPr>
            <sz val="9"/>
            <color indexed="81"/>
            <rFont val="Tahoma"/>
            <family val="2"/>
          </rPr>
          <t xml:space="preserve">media pembelajaran, perangkat elektronik, alat praktik laboratorium; 
</t>
        </r>
      </text>
    </comment>
    <comment ref="K10" authorId="1" shapeId="0" xr:uid="{26C2897B-EBFC-4574-9991-AA600F896399}">
      <text>
        <r>
          <rPr>
            <sz val="11"/>
            <color theme="1"/>
            <rFont val="Arial"/>
            <family val="2"/>
          </rPr>
          <t>Diisi oleh pengusul dari program studi pada program Diploma Satu/Diploma Dua/Diploma Tiga/Sarjana Terapan/Magister
Terapan/Doktor Terapan.</t>
        </r>
      </text>
    </comment>
    <comment ref="M10" authorId="1" shapeId="0" xr:uid="{F8C864EC-14D7-49E5-BF28-0DDE6D88BA34}">
      <text>
        <r>
          <rPr>
            <sz val="11"/>
            <color theme="1"/>
            <rFont val="Arial"/>
            <family val="2"/>
          </rPr>
          <t>Diisi oleh pengusul dari program studi pada program Diploma Satu/Diploma Dua/Diploma Tiga/Sarjana Terapan/Magister
Terapan/Doktor Terapan.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<sst xmlns="http://schemas.openxmlformats.org/spreadsheetml/2006/main" count="531" uniqueCount="329">
  <si>
    <t>No.</t>
  </si>
  <si>
    <t>Kriteria</t>
  </si>
  <si>
    <t>Indikator</t>
  </si>
  <si>
    <t>Bukti-bukti Sahih</t>
  </si>
  <si>
    <t>I. Diferensiasi Misi (Visi, Misi, Tujuan, dan Strategi)</t>
  </si>
  <si>
    <t>Visi, Misi Tujuan dan Sasaran (Indikator Kinerja Utama)</t>
  </si>
  <si>
    <t xml:space="preserve">Kekhasan VMTS </t>
  </si>
  <si>
    <t>Mekanisme penyusunan VMTS</t>
  </si>
  <si>
    <t>Mekanisme dan keterlibatan pemangku kepentingan dalam penyusunan VMTS UPPS dan tujuan utama yang ingin dicapai dalam penyusunan visi keilmuan program studi  dengan mempertimbangkan kebutuhan masyarakat dan tantangan global.</t>
  </si>
  <si>
    <t>II. Akuntabilitas</t>
  </si>
  <si>
    <t>Tata Pamong dan Tata Kelola (Indikator Kinerja Utama)</t>
  </si>
  <si>
    <t>I. Kelengkapan struktur organisasi dan kebijakan operasional yang berpedoman pada statuta Perguruan Tinggi yang digunakan.</t>
  </si>
  <si>
    <t xml:space="preserve">II. Pimpinan UPPS memiliki komitmen pada: 
(1) Visi dan tujuan organisasi; 
(2) Integritas dan transparansi; 
(3) Pengembangan sumber daya. </t>
  </si>
  <si>
    <t>3.1. Pendidikan</t>
  </si>
  <si>
    <t>Pemutakhiran kurikulum</t>
  </si>
  <si>
    <t>Keterlibatan pemangku kepentingan dalam proses evaluasi dan pemutakhiran kurikulum.</t>
  </si>
  <si>
    <t>I. Profil lulusan yang ditetapkan oleh Program Studi.</t>
  </si>
  <si>
    <t>Rencana Proses Pembelajaran (RPS)
Skor = (I + (2 x II)) / 3</t>
  </si>
  <si>
    <t>II. Proses tinjauan rutin RPS.</t>
  </si>
  <si>
    <t>Proses Pembelajaran
Skor = (I + II) / 2</t>
  </si>
  <si>
    <t>I. Proses pembelajaran untuk memastikan efektivitas, kualitas, dan keberhasilan pencapaian CPL.</t>
  </si>
  <si>
    <t>II. Tinjauan rutin proses pembelajaran.</t>
  </si>
  <si>
    <t>IV. Sumber Daya Manusia</t>
  </si>
  <si>
    <t>Profil Dosen</t>
  </si>
  <si>
    <t>V. Sarana dan Prasarana</t>
  </si>
  <si>
    <t>VI. Mahasiswa</t>
  </si>
  <si>
    <t>Masa studi</t>
  </si>
  <si>
    <t>VII. Sistem Penjaminan Mutu</t>
  </si>
  <si>
    <t>Ketersediaan perangkat SPMI dan pengakuan mutu eksternal</t>
  </si>
  <si>
    <t>Indikator Kinerja Tambahan (IKT)</t>
  </si>
  <si>
    <t>Keterlaksanaan Penjaminan Mutu dan Audit Mutu Internal</t>
  </si>
  <si>
    <t>III. Relevansi Pendidikan, Penelitian, dan PkM</t>
  </si>
  <si>
    <t>3.2. Penelitian dan Pengabdian kepada Masyarakat (PkM)</t>
  </si>
  <si>
    <t>Penelitian dan PkM</t>
  </si>
  <si>
    <t xml:space="preserve">Sarana dan Prasarana
</t>
  </si>
  <si>
    <t>Persentase lulusan Tepat waktu</t>
  </si>
  <si>
    <t xml:space="preserve">IKT disusun sesuai dengan unsur: 
(1) Tujuan strategis organisasi; 
(2) Memberikan dampak positif dan terukur; 
(3) Menunjukkan daya saing internasional; 
(4) Telah diukur dan dianalisis untuk perbaikan UPPS dan Program studi. </t>
  </si>
  <si>
    <t>Keterangan</t>
  </si>
  <si>
    <t>Sistem tata pamong</t>
  </si>
  <si>
    <t>Profil lulusan dan CPL.</t>
  </si>
  <si>
    <t>Pernyataan VMTS Perguruan Tinggi (PT) dan Unit Pengelola Program Studi (UPPS) yang unik dan spesifik sebagai identitas PT maupun UPPS, serta pernyataan visi keilmuan program studi sebagai keunggulan kompetitif yang didukung dengan renstra dan kurikulum yang memadai.</t>
  </si>
  <si>
    <t>&lt;&lt;&lt; Daftar Tabel</t>
  </si>
  <si>
    <t>Ada</t>
  </si>
  <si>
    <t>Tidak Ada</t>
  </si>
  <si>
    <t>Diisi oleh pengusul dari Program Studi untuk semua program</t>
  </si>
  <si>
    <t>Semester</t>
  </si>
  <si>
    <t>Kode Mata Kuliah</t>
  </si>
  <si>
    <t>Nama Mata Kuliah</t>
  </si>
  <si>
    <t>Bobot Kredit  (sks)</t>
  </si>
  <si>
    <t>Konversi Kredit ke Jam (diisi oleh Pengusul Vokasi)</t>
  </si>
  <si>
    <t>Dokumen Rencana Pembelajaran</t>
  </si>
  <si>
    <t>Unit Penyelenggara</t>
  </si>
  <si>
    <t>Kuliah/ Responsi/ Tutorial</t>
  </si>
  <si>
    <t>Seminar</t>
  </si>
  <si>
    <t>Praktikum/ Praktik/ Praktik Lapangan / Penugasan</t>
  </si>
  <si>
    <t>INFO</t>
  </si>
  <si>
    <t>Jumlah Mata Kuliah</t>
  </si>
  <si>
    <t>Jumlah Mata Kuliah Kompetensi / MKK</t>
  </si>
  <si>
    <t>Jumlah SKS Kuliah/Responsi/Tutorial</t>
  </si>
  <si>
    <t>Jumlah SKS Seminar</t>
  </si>
  <si>
    <t>Jumlah SKS Praktikum/Praktik/Praktik Lapangan</t>
  </si>
  <si>
    <t>Jumlah Konversi Kredit ke Jam</t>
  </si>
  <si>
    <t>JP (untuk akademik S1)</t>
  </si>
  <si>
    <t>JB (untuk akademik S1)</t>
  </si>
  <si>
    <t>Mata Kuliah Kompetensi</t>
  </si>
  <si>
    <t>Diisi oleh pengusul dari program studi pada program Sarjana/Sarjana Terapan</t>
  </si>
  <si>
    <t>No</t>
  </si>
  <si>
    <t>Nama Mata Kuliah Basic Science dan Matematika</t>
  </si>
  <si>
    <t>Jumlah SKS</t>
  </si>
  <si>
    <t>Info</t>
  </si>
  <si>
    <t>Total SKS</t>
  </si>
  <si>
    <t>Ketersediaan mata kuliah basic sciences dan matematika.</t>
  </si>
  <si>
    <t>Nama Mata Kuliah Pendukung Capstone Design</t>
  </si>
  <si>
    <t>Jumlah SKS Nama Mata Kuliah Pendukung Capstone Design</t>
  </si>
  <si>
    <t>Nama Mata Kuliah Capstone Design</t>
  </si>
  <si>
    <t>Jumlah SKS Nama Mata Kuliah Capstone Design</t>
  </si>
  <si>
    <t>Cakupan Bahasan</t>
  </si>
  <si>
    <t>Basic sciences dan matematika</t>
  </si>
  <si>
    <t>Sumber Pembiayaan</t>
  </si>
  <si>
    <t>Jumlah Judul Penelitian</t>
  </si>
  <si>
    <t>Jumlah</t>
  </si>
  <si>
    <t>TS-2</t>
  </si>
  <si>
    <t>TS-1</t>
  </si>
  <si>
    <t>TS</t>
  </si>
  <si>
    <t>a) Perguruan tinggi
b) Mandiri</t>
  </si>
  <si>
    <t>Lembaga dalam negeri (diluar PT)</t>
  </si>
  <si>
    <t>Lembaga luar negeri</t>
  </si>
  <si>
    <r>
      <t xml:space="preserve">Khusus untuk </t>
    </r>
    <r>
      <rPr>
        <b/>
        <sz val="11"/>
        <color theme="1"/>
        <rFont val="Calibri"/>
        <family val="2"/>
      </rPr>
      <t>Program Profesi Insinyur, tuliskan judul penelitian kolaboratif industri</t>
    </r>
  </si>
  <si>
    <t>Jumlah Judul PkM</t>
  </si>
  <si>
    <t>Nama Dosen</t>
  </si>
  <si>
    <t>NIDN/NIDK/ NUPTK</t>
  </si>
  <si>
    <t>Kategori Dosen</t>
  </si>
  <si>
    <t>Nama Prodi Tempat Dosen Menyelesaikan Studi dan Bidang Ilmu</t>
  </si>
  <si>
    <t xml:space="preserve">Bidang Keahlian </t>
  </si>
  <si>
    <t>Perusahaan / Industri</t>
  </si>
  <si>
    <t>Kesesuaian dengan Kompetensi Inti PS</t>
  </si>
  <si>
    <t>Jabatan Akademik</t>
  </si>
  <si>
    <t>Nomor Sertifikat Pendidik Profesional</t>
  </si>
  <si>
    <t>Sertifikat  Kompetensi/ Profesi/  Industri</t>
  </si>
  <si>
    <t>Sertifikat  Keinsinyuran</t>
  </si>
  <si>
    <t xml:space="preserve">Mata Kuliah yang Diampu pada PS yang Diakreditasi </t>
  </si>
  <si>
    <t>Kesesuaian Bidang Keahlian dengan Mata Kuliah yang Diampu</t>
  </si>
  <si>
    <t>Mata Kuliah yang Diampu pada PS Lain</t>
  </si>
  <si>
    <t>Sarjana / Sarjana Terapan</t>
  </si>
  <si>
    <t>Magister / Magister Terapan</t>
  </si>
  <si>
    <t>Doktor/ Doktor Terapan</t>
  </si>
  <si>
    <t>Bidang Sertifikasi</t>
  </si>
  <si>
    <t>Lembaga Penerbit</t>
  </si>
  <si>
    <t>SKIP (Sertifikat Kompetensi Insinyur Profesional)</t>
  </si>
  <si>
    <t>STRI (Surat Tanda Registrasi Insinyur)</t>
  </si>
  <si>
    <t>NDT</t>
  </si>
  <si>
    <t>NDGB</t>
  </si>
  <si>
    <t>NDI</t>
  </si>
  <si>
    <t>NDTPS</t>
  </si>
  <si>
    <t>NDLK</t>
  </si>
  <si>
    <t>MKKI</t>
  </si>
  <si>
    <t>NDS3</t>
  </si>
  <si>
    <t>NDL</t>
  </si>
  <si>
    <t>NDIPU</t>
  </si>
  <si>
    <t>NDSK</t>
  </si>
  <si>
    <t>NDTT</t>
  </si>
  <si>
    <r>
      <rPr>
        <b/>
        <sz val="11"/>
        <color theme="1"/>
        <rFont val="Calibri"/>
        <family val="2"/>
      </rPr>
      <t>NDT</t>
    </r>
    <r>
      <rPr>
        <sz val="11"/>
        <color theme="1"/>
        <rFont val="Calibri"/>
        <family val="2"/>
      </rPr>
      <t xml:space="preserve"> = Jumlah Dosen Tetap Perguruan Tinggi yang ditugaskan sebagai pengampu mata kuliah di Program Studi yang diakreditasi.</t>
    </r>
  </si>
  <si>
    <r>
      <rPr>
        <b/>
        <sz val="11"/>
        <color theme="1"/>
        <rFont val="Calibri"/>
        <family val="2"/>
      </rPr>
      <t>NDTPS</t>
    </r>
    <r>
      <rPr>
        <sz val="11"/>
        <color theme="1"/>
        <rFont val="Calibri"/>
        <family val="2"/>
      </rPr>
      <t xml:space="preserve"> = Jumlah Dosen Tetap Perguruan Tinggi yang ditugaskan sebagai pengampu mata kuliah dengan bidang keahlian yang sesuai dengan kompetensi inti program studi yang diakreditasi. DTPS yang diakui berasal dari kelompok eksakta yang ditunjukkan dengan bukti kompetensi dosen yang mengajar Body of Knowledge (BoK) dan terlibat dalam tridharma. BoK dapat merujuk pada dokumen panduan yang dikeluarkan asosiasi Prodi atau profesi</t>
    </r>
  </si>
  <si>
    <t>Kecukupan dosen homebase (DHB)</t>
  </si>
  <si>
    <t>Dosen pembagi rasio untuk disesuaikan sebagai DTPS.</t>
  </si>
  <si>
    <t>Kualifikasi akademik DTPS.</t>
  </si>
  <si>
    <t>Jabatan akademik DTPS.</t>
  </si>
  <si>
    <t>Jumlah Alat</t>
  </si>
  <si>
    <t>Kepemilikan</t>
  </si>
  <si>
    <t>Kondisi</t>
  </si>
  <si>
    <t>Logbook (Diisi oleh Pengusul Vokasi)</t>
  </si>
  <si>
    <t>Rata-rata Waktu Penggunaan (Jam/Minggu, Diisi oleh Pengusul Vokasi)</t>
  </si>
  <si>
    <t>Standar Minimal</t>
  </si>
  <si>
    <t>Yang Dimiliki UPPS</t>
  </si>
  <si>
    <t>Sendiri</t>
  </si>
  <si>
    <t>Sewa</t>
  </si>
  <si>
    <t>Terawat</t>
  </si>
  <si>
    <t>Tidak Terawat</t>
  </si>
  <si>
    <t>Diisi oleh pengusul dari Program Studi pada Program Diploma Satu</t>
  </si>
  <si>
    <t>Tahun Masuk</t>
  </si>
  <si>
    <t>Jumlah Mahasiswa Masuk</t>
  </si>
  <si>
    <t>Jumlah Mahasiswa Lulus</t>
  </si>
  <si>
    <r>
      <t xml:space="preserve">0,5 &lt; MS </t>
    </r>
    <r>
      <rPr>
        <b/>
        <sz val="10"/>
        <color theme="1"/>
        <rFont val="Calibri"/>
        <family val="2"/>
      </rPr>
      <t>≤</t>
    </r>
    <r>
      <rPr>
        <b/>
        <sz val="10"/>
        <color theme="1"/>
        <rFont val="Calibri"/>
        <family val="2"/>
      </rPr>
      <t xml:space="preserve"> 1,5</t>
    </r>
  </si>
  <si>
    <r>
      <t xml:space="preserve">1,5 &lt; MS </t>
    </r>
    <r>
      <rPr>
        <b/>
        <sz val="10"/>
        <color theme="1"/>
        <rFont val="Calibri"/>
        <family val="2"/>
      </rPr>
      <t>≤</t>
    </r>
    <r>
      <rPr>
        <b/>
        <sz val="10"/>
        <color theme="1"/>
        <rFont val="Calibri"/>
        <family val="2"/>
      </rPr>
      <t xml:space="preserve"> 2</t>
    </r>
  </si>
  <si>
    <r>
      <t xml:space="preserve"> MS </t>
    </r>
    <r>
      <rPr>
        <b/>
        <sz val="10"/>
        <color theme="1"/>
        <rFont val="Calibri"/>
        <family val="2"/>
      </rPr>
      <t>≤</t>
    </r>
    <r>
      <rPr>
        <b/>
        <sz val="10"/>
        <color theme="1"/>
        <rFont val="Calibri"/>
        <family val="2"/>
      </rPr>
      <t xml:space="preserve"> 0,5</t>
    </r>
  </si>
  <si>
    <t>* MS = Masa studi lulusan</t>
  </si>
  <si>
    <t>(a)</t>
  </si>
  <si>
    <t>(b)</t>
  </si>
  <si>
    <t>Diisi oleh pengusul dari Program Studi pada Program Diploma Dua</t>
  </si>
  <si>
    <r>
      <t xml:space="preserve">1,5 &lt; MS </t>
    </r>
    <r>
      <rPr>
        <b/>
        <sz val="10"/>
        <color theme="1"/>
        <rFont val="Calibri"/>
        <family val="2"/>
      </rPr>
      <t>≤</t>
    </r>
    <r>
      <rPr>
        <b/>
        <sz val="10"/>
        <color theme="1"/>
        <rFont val="Calibri"/>
        <family val="2"/>
      </rPr>
      <t xml:space="preserve"> 2,5</t>
    </r>
  </si>
  <si>
    <r>
      <t xml:space="preserve">2,5 &lt; MS </t>
    </r>
    <r>
      <rPr>
        <b/>
        <sz val="10"/>
        <color theme="1"/>
        <rFont val="Calibri"/>
        <family val="2"/>
      </rPr>
      <t>≤</t>
    </r>
    <r>
      <rPr>
        <b/>
        <sz val="10"/>
        <color theme="1"/>
        <rFont val="Calibri"/>
        <family val="2"/>
      </rPr>
      <t xml:space="preserve"> 4</t>
    </r>
  </si>
  <si>
    <r>
      <t xml:space="preserve"> MS </t>
    </r>
    <r>
      <rPr>
        <b/>
        <sz val="10"/>
        <color theme="1"/>
        <rFont val="Calibri"/>
        <family val="2"/>
      </rPr>
      <t>≤</t>
    </r>
    <r>
      <rPr>
        <b/>
        <sz val="10"/>
        <color theme="1"/>
        <rFont val="Calibri"/>
        <family val="2"/>
      </rPr>
      <t xml:space="preserve"> 1,5</t>
    </r>
  </si>
  <si>
    <t>TS-3</t>
  </si>
  <si>
    <t>Diisi oleh pengusul dari Program Studi pada Program Diploma Tiga</t>
  </si>
  <si>
    <r>
      <t xml:space="preserve">2,5 &lt; MS </t>
    </r>
    <r>
      <rPr>
        <b/>
        <sz val="10"/>
        <color theme="1"/>
        <rFont val="Calibri"/>
        <family val="2"/>
      </rPr>
      <t>≤</t>
    </r>
    <r>
      <rPr>
        <b/>
        <sz val="10"/>
        <color theme="1"/>
        <rFont val="Calibri"/>
        <family val="2"/>
      </rPr>
      <t xml:space="preserve"> 3,5</t>
    </r>
  </si>
  <si>
    <r>
      <t xml:space="preserve">3,5 &lt; MS </t>
    </r>
    <r>
      <rPr>
        <b/>
        <sz val="10"/>
        <color theme="1"/>
        <rFont val="Calibri"/>
        <family val="2"/>
      </rPr>
      <t>≤</t>
    </r>
    <r>
      <rPr>
        <b/>
        <sz val="10"/>
        <color theme="1"/>
        <rFont val="Calibri"/>
        <family val="2"/>
      </rPr>
      <t xml:space="preserve"> 6</t>
    </r>
  </si>
  <si>
    <r>
      <t xml:space="preserve"> MS ≤</t>
    </r>
    <r>
      <rPr>
        <b/>
        <sz val="10"/>
        <color theme="1"/>
        <rFont val="Calibri"/>
        <family val="2"/>
      </rPr>
      <t xml:space="preserve"> 2,5</t>
    </r>
  </si>
  <si>
    <t>TS-5</t>
  </si>
  <si>
    <t>TS-4</t>
  </si>
  <si>
    <t>Diisi oleh pengusul dari Program Studi pada Program Sarjana/Sarjana Terapan</t>
  </si>
  <si>
    <t>3,5 &lt; MS ≤ 4,5</t>
  </si>
  <si>
    <t>4,5 &lt; MS ≤ 5,5</t>
  </si>
  <si>
    <t>5,5 &lt; MS ≤ 6,5</t>
  </si>
  <si>
    <t>6,5 &lt; MS ≤ 8</t>
  </si>
  <si>
    <t>TS-7</t>
  </si>
  <si>
    <t>TS-6</t>
  </si>
  <si>
    <t>Diisi oleh pengusul dari Program Studi pada Program Magister/Magister Terapan</t>
  </si>
  <si>
    <t>1,5 &lt; MS ≤ 2,5</t>
  </si>
  <si>
    <t>2,5 &lt; MS ≤ 3,5</t>
  </si>
  <si>
    <t>3,5 &lt; MS ≤ 4</t>
  </si>
  <si>
    <t>Diisi oleh pengusul dari Program Studi pada Program Doktor/Doktor Terapan</t>
  </si>
  <si>
    <t>4 &lt; MS ≤ 6</t>
  </si>
  <si>
    <t>Diisi oleh pengusul dari Program Profesi Insinyur Moda Pembelajaran Reguler</t>
  </si>
  <si>
    <t>Jumlah Mahasiswa Lulus (Dalam Semester)</t>
  </si>
  <si>
    <t>2 ≤ MS ≤ 3</t>
  </si>
  <si>
    <t>3 &lt; MS ≤ 6</t>
  </si>
  <si>
    <t>MS &gt; 6</t>
  </si>
  <si>
    <t>Diisi oleh pengusul dari Program Profesi Insinyur Moda Pembelajaran RPL</t>
  </si>
  <si>
    <t>1 ≤ MS ≤ 2</t>
  </si>
  <si>
    <t>2 &lt; MS ≤ 3</t>
  </si>
  <si>
    <t>MS &gt; 3</t>
  </si>
  <si>
    <t>Dosen Homebase (PDDikti)</t>
  </si>
  <si>
    <t>Tabel 1. Kurikulum dan Rencana Pembelajaran</t>
  </si>
  <si>
    <t>Tabel 2. Mata Kuliah Basic Science dan Matematika dalam Proses Pembelajaran</t>
  </si>
  <si>
    <t>Tabel 3. Capstone Design dalam Proses Pembelajaran</t>
  </si>
  <si>
    <t>Tabel 4.a. Penelitian DTPS</t>
  </si>
  <si>
    <t>Tuliskan jumlah judul penelitian yang dilaksanakan oleh DTPS berdasarkan sumber pembiayaan, yang relevan dengan bidang Program Studi pada TS-2 sampai dengan TS dengan mengikuti format Tabel 4.a) berikut ini.</t>
  </si>
  <si>
    <t>Tabel 4.b. Pengabdian kepada Masyarakat DTPS</t>
  </si>
  <si>
    <t>Tabel 5. Profil Dosen</t>
  </si>
  <si>
    <t>Diisi oleh program studi pada program Diploma 1, Diploma 2, Diploma 3, Sarjana, Sarjana Terapan, dan Program Profesi Insinyur.
Tabel 5. Profil Dosen wajib diisi.</t>
  </si>
  <si>
    <t>Diisi oleh program studi pada program Diploma 1, Diploma 2, Diploma 3, Sarjana, Sarjana Terapan, Magister, Magister Terapan, Doktor, dan Doktor Terapan.
Tabel 5. Profil Dosen wajib diisi.</t>
  </si>
  <si>
    <t>Tabel 6. Prasarana dan Peralatan Utama Ruang Kelas/Ruang Diskusi / Laboratorium di UPPS yang digunakan oleh PS yang Diakreditasi</t>
  </si>
  <si>
    <t xml:space="preserve">Tabel 7. Masa Studi Lulusan </t>
  </si>
  <si>
    <t>Diisi oleh semua program.</t>
  </si>
  <si>
    <t>Diisi oleh semua program.
Tabel 5. Profil Dosen wajib diisi.</t>
  </si>
  <si>
    <t>Diisi oleh semua program.
Tabel 6. Prasarana dan Peralatan Utama Ruang Kelas/Ruang Diskusi / Laboratorium di UPPS yang digunakan oleh PS yang Diakreditasi wajib diisi.</t>
  </si>
  <si>
    <t>Diisi oleh semua program.
Tabel 7. Masa Studi Lulusan wajib diisi.</t>
  </si>
  <si>
    <t>Paparkan bahwa Visi, Misi, Tujuan, dan Sasaran (VMTS) Unit Pengelola Program STudi (UPPS) dan visi keilmuan program studi telah disusun dengan mempertimbangkan: 
(1) Linearitas visi Perguruan Tinggi (PT) yang diturunkan ke VMTS UPPS sebagai identitas UPPS; 
(2) Kesesuaian VMTS UPPS dengan Rencana Strategis (RENSTRA); 
(3) Kesesuaian visi keilmuan program studi dengan kurikulum; dan
(4) Tinjau ulang VMTS UPPS dan visi keilmuan prodi secara periodik.</t>
  </si>
  <si>
    <t>Diisi oleh semua program.
Lampirkan Surat Keputusan yang bersesuaian.</t>
  </si>
  <si>
    <t>Paparkan bahwa mekanisme dalam penyusunan dan penetapan VMTS UPPS telah mempertimbangkan aspek: 
(1) Keterlibatan pemangku kepentingan internal yang terdiri dari dosen, mahasiswa, dan tenaga kependidikan; serta
(2) Pemangku kepentingan eksternal yang terdiri dari lulusan, pengguna lulusan, dan pakar.</t>
  </si>
  <si>
    <t>Paparkan bahwa sistem tata pamong UPPS telah mencakup: 
(1) Tersedianya statuta Perguruan Tinggi yang mengatur struktur organisasi dan kebijakan operasional;  
(2) Tersedianya kewenangan dan tugas yang dijalankan secara efektif; 
(3) Bukti sahih pelaksanaan struktur organisasi dan kebijakan operasional;  serta
(4) Aras kewenangan organ pokok dijalankan secara efektif untuk mendukung perkembangan jangka panjang.</t>
  </si>
  <si>
    <t>Diisi oleh semua program.
Lampirkan Statuta Perguruan Tinggi (PT) dan Surat Keputusan (SK) yang bersesuaian.</t>
  </si>
  <si>
    <t>Komitmen pimpinan UPPS</t>
  </si>
  <si>
    <t xml:space="preserve">Paparkan bahwa pimpinan UPPS memiliki komitmen pada: 
(1) Visi dan tujuan organisasi; 
(2) Integritas dan transparansi; serta
(3) Pengembangan sumber daya. </t>
  </si>
  <si>
    <t>Paparkan bahwa evaluasi dan pemutakhiran kurikulum program studi telah dilakukan secara berkala setiap 4 s.d. 5 tahun yang melibatkan pemangku kepentingan internal dan eksternal, direview oleh pakar bidang ilmu program studi, serta sesuai perkembangan iptek dan kebutuhan pengguna.</t>
  </si>
  <si>
    <t xml:space="preserve">Paparkan bahwa program studi telah menetapkan profil lulusan dengan mempertimbangkan visi UPPS dan visi keilmuan program studi, kebutuhan pengguna, sumber daya yang dimiliki, serta kepentingan lokal, nasional, dan global. </t>
  </si>
  <si>
    <t>II. Kesesuaian Profil lulusan dengan capaian pembelajaran (CPL).</t>
  </si>
  <si>
    <t>Paparkan bahwa CPL telah diturunkan dari profil lulusan yang mencakup: 
(1) Kesesuaian dengan kebutuhan pengguna; 
(2) Mengikuti perkembangan iptek dan industri; 
(3) Memiliki kompetensi dalam menghadapi persaingan global; dan
(4) Dilakukan pengukuran dan ditinjau secara rutin.</t>
  </si>
  <si>
    <t>I. Ketersediaan dan kelengkapan dokumen RPS.</t>
  </si>
  <si>
    <t>Paparkan bahwa program studi telah menyediakan dokumen RPS untuk semua mata kuliah secara lengkap yang terdiri dari:
1. Nama program studi, nama dan kode mata kuliah, semester, sks, nama dosen pengampu;
2. Capaian pembelajaran lulusan yang dibebankan pada capaian pembelajaran mata kuliah;
3. Kemampuan akhir yang direncanakan pada tiap tahap pembelajaran untuk memenuhi capaian pembelajaran lulusan;
4. Bahan kajian yang terkait dengan kemampuan yang akan dicapai;
5. Metode pembelajaran;
6. Waktu yang disediakan untuk mencapai kemampuan pada tiap tahap pembelajaran;
7. Pengalaman belajar mahasiswa yang diwujudkan dalam deskripsi tugas yang harus dikerjakan oleh mahasiswa selama satu semester;
8. Kriteria, indikator, dan bobot penilaian; dan
9. Daftar referensi yang digunakan.</t>
  </si>
  <si>
    <t>Diisi oleh semua program.
Tabel 1. Kurikulum dan Rencana Pembelajaran wajib diisi.
Lampirkan semua dokumen RPS.</t>
  </si>
  <si>
    <t>Paparkan bahwa program studi telah melakukan proses tinjauan rutin terhadap RPS secara berkala untuk memastikan relevansi, kesesuaian dengan CPL dan perkembangan keilmuan terbaru yang mencakup: 
(1) Analisis CPL; 
(2) Evaluasi kesesuaian materi dan metode pembelajaran; 
(3) Peninjauan metode penilaian; dan
(4) Penyesuaian kurikulum dan pembaruan materi.</t>
  </si>
  <si>
    <t>Paparkan bahwa program studi telah melaksanakan proses pembelajaran yang efektif dalam mencapai CPL dengan mempertimbangkan: 
(1) Metode pembelajaran; 
(2) Media dan sumber belajar; 
(3) Interaksi dosen dan mahasiswa; dan 
(4) Peningkatan daya analisis kritis.</t>
  </si>
  <si>
    <t>Paparkan bahwa program studi telah memiliki sistem dan melaksanakan pemantauan proses pembelajaran secara berkala untuk memastikan kesesuaian dengan RPS, yang mencakup:
(1) Peninjauan kesesuaian dengan RPS; 
(2) Evaluasi metode pembelajaran; 
(3) Identifikasi peluang perbaikan; dan 
(4) Tindakan perbaikan.</t>
  </si>
  <si>
    <r>
      <t xml:space="preserve">Diisi oleh program studi pada program Sarjana dan Sarjana Terapan.
Tabel 2. Mata Kuliah Basic Science dan Matematika dalam Proses Pembelajaran wajib diisi.
Lampirkan RPS mata kuliah </t>
    </r>
    <r>
      <rPr>
        <i/>
        <sz val="11"/>
        <color theme="1"/>
        <rFont val="Calibri"/>
        <family val="2"/>
        <scheme val="minor"/>
      </rPr>
      <t xml:space="preserve">basic science </t>
    </r>
    <r>
      <rPr>
        <sz val="11"/>
        <color theme="1"/>
        <rFont val="Calibri"/>
        <family val="2"/>
        <scheme val="minor"/>
      </rPr>
      <t xml:space="preserve"> dan matematika.</t>
    </r>
  </si>
  <si>
    <r>
      <t xml:space="preserve">Paparkan bahwa program studi telah menyediakan mata kuliah </t>
    </r>
    <r>
      <rPr>
        <i/>
        <sz val="11"/>
        <color theme="1"/>
        <rFont val="Calibri"/>
        <family val="2"/>
        <scheme val="minor"/>
      </rPr>
      <t>basic sciences</t>
    </r>
    <r>
      <rPr>
        <sz val="11"/>
        <color theme="1"/>
        <rFont val="Calibri"/>
        <family val="2"/>
        <scheme val="minor"/>
      </rPr>
      <t xml:space="preserve"> dan matematika yang mencukupi.</t>
    </r>
  </si>
  <si>
    <r>
      <t xml:space="preserve">Terselenggaranya mata kuliah </t>
    </r>
    <r>
      <rPr>
        <i/>
        <sz val="11"/>
        <color theme="1"/>
        <rFont val="Calibri"/>
        <family val="2"/>
        <scheme val="minor"/>
      </rPr>
      <t>capstone design</t>
    </r>
    <r>
      <rPr>
        <sz val="11"/>
        <color theme="1"/>
        <rFont val="Calibri"/>
        <family val="2"/>
        <scheme val="minor"/>
      </rPr>
      <t>.</t>
    </r>
  </si>
  <si>
    <r>
      <t>Proyek rekayasa penciri bidang prodi (</t>
    </r>
    <r>
      <rPr>
        <i/>
        <sz val="11"/>
        <color theme="1"/>
        <rFont val="Calibri"/>
        <family val="2"/>
        <scheme val="minor"/>
      </rPr>
      <t>Capstone design</t>
    </r>
    <r>
      <rPr>
        <sz val="11"/>
        <color theme="1"/>
        <rFont val="Calibri"/>
        <family val="2"/>
        <scheme val="minor"/>
      </rPr>
      <t>)</t>
    </r>
  </si>
  <si>
    <r>
      <t xml:space="preserve">Paparkan bahwa program studi telah menyelenggarakan mata kuliah </t>
    </r>
    <r>
      <rPr>
        <i/>
        <sz val="11"/>
        <color theme="1"/>
        <rFont val="Calibri"/>
        <family val="2"/>
        <scheme val="minor"/>
      </rPr>
      <t>capstone design</t>
    </r>
    <r>
      <rPr>
        <sz val="11"/>
        <color theme="1"/>
        <rFont val="Calibri"/>
        <family val="2"/>
        <scheme val="minor"/>
      </rPr>
      <t xml:space="preserve"> yang memiliki:
(1) Panduan pelaksanaan,
(2) Memiliki rumusan capaian pembelajaran mata kuliah,
(3) Menggunakan standar-standar keteknikan dan batasan-batasan realistis berdasarkan pada pengetahuan dan keterampilan yang telah diperoleh di perkuliahan sebelumnya, dan
(4) Mempunyai bukti sahih pelaksanaan.</t>
    </r>
  </si>
  <si>
    <t>Kegiatan penelitian dan PkM Dosen Tetap Program Studi (DTPS).</t>
  </si>
  <si>
    <t>Sebutkan persentase kegiatan penelitian dan PkM DTPS yang sesuai dengan peta jalan penelitian dan PkM yang mendukung VMTS UPPS dan visi keilmuan program studi.</t>
  </si>
  <si>
    <t>Diisi oleh semua program.
Tabel 4.a. Penelitian DTPS dan Tabel 4.b. Pengabdian kepada Masyarakat DTPS.
Lampirkan bukti-bukti sahih pendukungnya.</t>
  </si>
  <si>
    <r>
      <t xml:space="preserve">Diisi oleh program studi pada program Sarjana dan Sarjana Terapan.
Tabel 3. </t>
    </r>
    <r>
      <rPr>
        <i/>
        <sz val="11"/>
        <color theme="1"/>
        <rFont val="Calibri"/>
        <family val="2"/>
        <scheme val="minor"/>
      </rPr>
      <t>Capstone Design</t>
    </r>
    <r>
      <rPr>
        <sz val="11"/>
        <color theme="1"/>
        <rFont val="Calibri"/>
        <family val="2"/>
        <scheme val="minor"/>
      </rPr>
      <t xml:space="preserve"> dalam Proses Pembelajaran wajib diisi.
Lampirkan bukti-bukti sahih pelaksanaannya.</t>
    </r>
  </si>
  <si>
    <t>Diisi oleh semua program.
Tabel 5. Profil Dosen wajib diisi.
Lampirkan Surat Keputusan (SK).</t>
  </si>
  <si>
    <r>
      <t xml:space="preserve">Sebutkan para dosen yang ditugaskan sebagai dosen </t>
    </r>
    <r>
      <rPr>
        <i/>
        <sz val="11"/>
        <color theme="1"/>
        <rFont val="Calibri"/>
        <family val="2"/>
        <scheme val="minor"/>
      </rPr>
      <t>homebase</t>
    </r>
    <r>
      <rPr>
        <sz val="11"/>
        <color theme="1"/>
        <rFont val="Calibri"/>
        <family val="2"/>
        <scheme val="minor"/>
      </rPr>
      <t xml:space="preserve"> program studi yang diakreditasi pada saat TS yang mengacu ke data di PDDikti.</t>
    </r>
  </si>
  <si>
    <r>
      <t xml:space="preserve">Sebutkan para dosen yang ditugaskan sebagai pengampu mata kuliah di program studi yang diakreditasi pada saat TS yang mengacu ke data dosen </t>
    </r>
    <r>
      <rPr>
        <i/>
        <sz val="11"/>
        <color theme="1"/>
        <rFont val="Calibri"/>
        <family val="2"/>
        <scheme val="minor"/>
      </rPr>
      <t>pembagi rasio</t>
    </r>
    <r>
      <rPr>
        <sz val="11"/>
        <color theme="1"/>
        <rFont val="Calibri"/>
        <family val="2"/>
        <scheme val="minor"/>
      </rPr>
      <t xml:space="preserve"> di PDDikti. Sesuaikan data dosen pembagi rasio di PDDikti menjadi data Dosen Tetap Program Studi (DTPS) sesuai dengan definisi LAM Teknik*.
*DTPS adalah Dosen Tetap Perguruan Tinggi yang ditugaskan sebagai pengampu mata kuliah dengan bidang keahlian yang sesuai dengan kompetensi inti program studi yang diakreditasi. DTPS yang diakui berasal dari kelompok eksakta yang ditunjukkan dengan bukti kompetensi dosen yang mengajar Body of Knowledge (BoK) dan terlibat dalam tridharma. BoK dapat merujuk pada dokumen panduan yang dikeluarkan asosiasi Prodi atau profesi.</t>
    </r>
  </si>
  <si>
    <t>Paparkan kualifikasi akademik DTPS (data DTPS mengacu ke kriteria 12).</t>
  </si>
  <si>
    <t>Paparkan jabatan akademik DTPS (data DTPS mengacu ke kriteria 12).</t>
  </si>
  <si>
    <t>Kecukupan dan mutu sarana dan prasaran.</t>
  </si>
  <si>
    <t>Paparkan bahwa sarana dan prasarana yang disediakan telah mencukupi, baik kuantitas maupun kualitas (mutu), untuk mendukung kegiatan akademik yang meliputi: 
(1) Ketersediaan media pembelajaran, perangkat elektronik, alat praktik laboratorium; 
(2) Ketersediaan ruang kelas, laboratorium sesuai dengan panduan asosiasi penyelenggara program studi, dan perpustakaan; 
(3) Kelayakan sarana dan prasarana; serta
(4) Kemudahan akses sarana prasarana.</t>
  </si>
  <si>
    <t>Paparkan rerata masa studi mahasiswa program studi yang diakreditasi.</t>
  </si>
  <si>
    <t>Paparkan rerata kelulusan tepat waktu mahasiswa program studi yang diakreditasi.</t>
  </si>
  <si>
    <t>Masa studi.</t>
  </si>
  <si>
    <t>Persentase kelulusan tepat waktu (PTW).</t>
  </si>
  <si>
    <t>Keberadaan unit penjaminan mutu dan komitmen pimpinan</t>
  </si>
  <si>
    <t>Keberadaan unit penjaminan mutu UPPS.</t>
  </si>
  <si>
    <t>II. Ketersediaan perangkat Sistem Penjaminan Mutu Internal (SPMI).</t>
  </si>
  <si>
    <t>Paparkan keberadaan unit penjaminan mutu di tingkat UPPS dan komitmen pimpinan dengan keberadaan 4 dokumen berikut: 
(1) Dokumen legal pembentukan unsur pelaksana penjaminan mutu; 
(2) Dokumen legal bahwa auditor bersifat independen; 
(3) Dokumen pelaksanaan audit mutu internal; 
(4) Dokumen Rapat Tinjauan Manajemen (RTM).</t>
  </si>
  <si>
    <t>Paparkan ketersediaan perangkat SPMI yang minimal mencakup: 1. Kebijakan SPMI; 2. Pedoman penerapan siklus PPEPP standar pendidikan tinggi dalam SPMI; 3. Standar dan/atau kriteria, norma, acuan mutu penyelenggaraan pendidikan dan pengelolaan perguruan tinggi; dan 4. Tata cara pendokumentasian implementasi SPMI, serta sistem penjaminan mutu memiliki pengakuan mutu dari lembaga audit eksternal, lembaga akreditasi, dan lembaga sertifikasi.</t>
  </si>
  <si>
    <t>Keberadaan Indikator Kinerja Tambahan (IKT).</t>
  </si>
  <si>
    <t>Keterlaksanaan Sistem Penjaminan Mutu Internal (SPMI).</t>
  </si>
  <si>
    <t>Paparkan bahwa Sistem Penjaminan Mutu Internal (SPMI) yang dilaksanakan telah memenuhi aspek berikut: 
(1) Tersedianya dokumen IKU dan IKT Pendidikan, Penelitian dan PkM; 
(2)Terlaksananya siklus penjaminan mutu (siklus PPEPP); 
(3) Bukti sahih efektivitas pelaksanaan penjaminan mutu; dan
(4) Tersedianya bukti peningkatan standar.</t>
  </si>
  <si>
    <t>(Maksimal 250 kata)</t>
  </si>
  <si>
    <t>(Dapat diisi tautan/link layanan penyimpanan awan/cloud storage)</t>
  </si>
  <si>
    <t>AKREDITASI PROGRAM STUDI</t>
  </si>
  <si>
    <t>LEMBAGA AKREDITASI MANDIRI - PROGRAM STUDI KETEKNIKAN</t>
  </si>
  <si>
    <t>PROGRAM AKADEMIK - VOKASI - PROGRAM PROFESI INSINYUR</t>
  </si>
  <si>
    <t>Perguruan Tinggi</t>
  </si>
  <si>
    <t xml:space="preserve">:   </t>
  </si>
  <si>
    <t>Unit Pengelola Program Studi</t>
  </si>
  <si>
    <t>Jenis Program</t>
  </si>
  <si>
    <t>Sarjana</t>
  </si>
  <si>
    <t>Diploma Satu</t>
  </si>
  <si>
    <t>Diploma Dua</t>
  </si>
  <si>
    <t>Diploma Tiga</t>
  </si>
  <si>
    <t>Sarjana Terapan</t>
  </si>
  <si>
    <t>Magister</t>
  </si>
  <si>
    <t>Magister Terapan</t>
  </si>
  <si>
    <t>Doktor</t>
  </si>
  <si>
    <t>Doktor Terapan</t>
  </si>
  <si>
    <t>Nama Program Studi</t>
  </si>
  <si>
    <t>Unggul</t>
  </si>
  <si>
    <t>A</t>
  </si>
  <si>
    <t>Baik Sekali</t>
  </si>
  <si>
    <t>B</t>
  </si>
  <si>
    <t>Baik</t>
  </si>
  <si>
    <t>C</t>
  </si>
  <si>
    <t>Minimum</t>
  </si>
  <si>
    <t>Perguruan Tinggi Negeri - Satker</t>
  </si>
  <si>
    <t>Perguruan Tinggi Negeri - Badan Layanan Umum</t>
  </si>
  <si>
    <t>Perguruan Tinggi Negeri - Badan Hukum</t>
  </si>
  <si>
    <t>Perguruan Tinggi Swasta</t>
  </si>
  <si>
    <t xml:space="preserve">Alamat </t>
  </si>
  <si>
    <t xml:space="preserve">Kota/Kabupaten :  </t>
  </si>
  <si>
    <t xml:space="preserve">Kode Pos :  </t>
  </si>
  <si>
    <t>Nomor Telepon</t>
  </si>
  <si>
    <t>E-mail</t>
  </si>
  <si>
    <t>Website</t>
  </si>
  <si>
    <t>Nomor SK Pendirian PT (1)</t>
  </si>
  <si>
    <t>Tanggal SK Pendirian PT</t>
  </si>
  <si>
    <t>Pejabat Penandatangan SK Pendirian PT</t>
  </si>
  <si>
    <t>Nomor SK Pembukaan PS (2)</t>
  </si>
  <si>
    <t>Tanggal SK Pembukaan PS</t>
  </si>
  <si>
    <t>Pejabat Penandatangan SK Pembukaan PS</t>
  </si>
  <si>
    <t>Tahun Pertama Kali Menerima Mahasiswa</t>
  </si>
  <si>
    <t>Peringkat Terbaru Akreditasi PS (3)</t>
  </si>
  <si>
    <t>Nomor SK BAN-PT</t>
  </si>
  <si>
    <t>Nama Pengusul</t>
  </si>
  <si>
    <t>Tanggal (HH/BB/TTTT)</t>
  </si>
  <si>
    <t>TS (31/08/TTTT)</t>
  </si>
  <si>
    <t>:</t>
  </si>
  <si>
    <t>(1) Lampirkan salinan Surat Keputusan Pendirian Perguruan Tinggi.</t>
  </si>
  <si>
    <t>(2) Lampirkan salinan Surat Keputusan Pembukaan Program Studi</t>
  </si>
  <si>
    <t>(3) Lampirkan salinan Surat Keputusan Akreditasi Program Studi terbaru</t>
  </si>
  <si>
    <t>lam-tek</t>
  </si>
  <si>
    <t>versi 2.0</t>
  </si>
  <si>
    <t>UID</t>
  </si>
  <si>
    <t>685e1c626438d</t>
  </si>
  <si>
    <t>Profesi (PSPPI)</t>
  </si>
  <si>
    <t>6922b0a87659f</t>
  </si>
  <si>
    <t>V</t>
  </si>
  <si>
    <t>Prodi</t>
  </si>
  <si>
    <t>Fakultas</t>
  </si>
  <si>
    <t>Universitas</t>
  </si>
  <si>
    <t>Dosen Industri</t>
  </si>
  <si>
    <t>Dosen Tidak Tetap</t>
  </si>
  <si>
    <t>Dosen Tetap</t>
  </si>
  <si>
    <t>Guru Besar</t>
  </si>
  <si>
    <t>Lektor Kepala</t>
  </si>
  <si>
    <t>Lektor</t>
  </si>
  <si>
    <t>Asisten Ahli</t>
  </si>
  <si>
    <t>Tenaga Pengajar</t>
  </si>
  <si>
    <t>IPU</t>
  </si>
  <si>
    <t>IPM</t>
  </si>
  <si>
    <t>Nama Prasarana</t>
  </si>
  <si>
    <t>Jumlah Prasarana</t>
  </si>
  <si>
    <t>Nama Sarana / Alat / Peraga</t>
  </si>
  <si>
    <t>Tuliskan prasarana dan peralatan utama ruang kelas/ ruang diskusi / laboratorium / pusat kesehatan / konseling, pusat layanan karir / ibadah / sarana / alat / peraga di UPPS dan perguruan tinggi yang digunakan oleh PS yang diakreditasi.</t>
  </si>
  <si>
    <t>Jumlah PkM yang Sesuai VMTS</t>
  </si>
  <si>
    <t>NDHB</t>
  </si>
  <si>
    <t>Mandiri</t>
  </si>
  <si>
    <r>
      <t xml:space="preserve">Khusus untuk </t>
    </r>
    <r>
      <rPr>
        <b/>
        <sz val="11"/>
        <color theme="1"/>
        <rFont val="Calibri"/>
        <family val="2"/>
      </rPr>
      <t>Program Profesi Insinyur, catat dan hitung judul PkM kolaboratif industri</t>
    </r>
  </si>
  <si>
    <t>Judul Penelitian</t>
  </si>
  <si>
    <t>Tuliskan jumlah dan nama judul Pengabdian kepada Masyarakat (PkM) yang dilaksanakan oleh DTPS berdasarkan sumber pembiayaan, yang relevan dengan bidang Program Studi pada TS-2 sampai dengan TS, dengan mengikuti format Tabel 4.b. berikut ini.</t>
  </si>
  <si>
    <t>Judul PkM</t>
  </si>
  <si>
    <t>Jumlah Judul Penelitian yang Sesuai VMTS</t>
  </si>
  <si>
    <t>LEMBAR KINERJA PROGRAM STUDI PERPANJANGAN</t>
  </si>
  <si>
    <t>Instruksi Pengisian Deskripsi</t>
  </si>
  <si>
    <t>Uraian Deskripsi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</si>
</sst>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0"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color theme="1"/>
      <name val="Calibri"/>
      <family val="2"/>
    </font>
    <font>
      <u/>
      <sz val="11"/>
      <color theme="10"/>
      <name val="Arial"/>
      <family val="2"/>
    </font>
    <font>
      <u/>
      <sz val="11"/>
      <color theme="10"/>
      <name val="Calibri"/>
      <family val="2"/>
    </font>
    <font>
      <sz val="11"/>
      <color theme="1"/>
      <name val="Arial"/>
      <family val="2"/>
    </font>
    <font>
      <b/>
      <u/>
      <sz val="11"/>
      <color rgb="FFFF0000"/>
      <name val="Calibri"/>
      <family val="2"/>
    </font>
    <font>
      <b/>
      <sz val="10"/>
      <color theme="1"/>
      <name val="Calibri"/>
      <family val="2"/>
    </font>
    <font>
      <sz val="11"/>
      <name val="Arial"/>
      <family val="2"/>
    </font>
    <font>
      <sz val="9"/>
      <color theme="1"/>
      <name val="Calibri"/>
      <family val="2"/>
    </font>
    <font>
      <sz val="9"/>
      <color rgb="FF000000"/>
      <name val="Arial"/>
      <family val="2"/>
    </font>
    <font>
      <sz val="10"/>
      <color rgb="FF000000"/>
      <name val="Calibri"/>
      <family val="2"/>
    </font>
    <font>
      <b/>
      <sz val="11"/>
      <color theme="0"/>
      <name val="Calibri"/>
      <family val="2"/>
    </font>
    <font>
      <b/>
      <sz val="11"/>
      <color theme="1"/>
      <name val="Calibri"/>
      <family val="2"/>
    </font>
    <font>
      <sz val="10"/>
      <color theme="1"/>
      <name val="Calibri"/>
      <family val="2"/>
    </font>
    <font>
      <b/>
      <sz val="10"/>
      <color rgb="FF000000"/>
      <name val="Calibri"/>
      <family val="2"/>
    </font>
    <font>
      <sz val="10"/>
      <color theme="1"/>
      <name val="Calibri"/>
      <family val="2"/>
      <charset val="1"/>
    </font>
    <font>
      <sz val="8"/>
      <color theme="1"/>
      <name val="Calibri"/>
      <family val="2"/>
      <charset val="1"/>
    </font>
    <font>
      <vertAlign val="superscript"/>
      <sz val="16"/>
      <color theme="1"/>
      <name val="Calibri"/>
      <family val="2"/>
      <charset val="1"/>
    </font>
    <font>
      <sz val="11"/>
      <color theme="1"/>
      <name val="Calibri"/>
      <family val="2"/>
      <charset val="1"/>
    </font>
    <font>
      <sz val="9"/>
      <color indexed="81"/>
      <name val="Tahoma"/>
      <family val="2"/>
    </font>
    <font>
      <b/>
      <sz val="9"/>
      <color indexed="81"/>
      <name val="Tahoma"/>
      <family val="2"/>
    </font>
    <font>
      <sz val="11"/>
      <color indexed="81"/>
      <name val="Tahoma"/>
      <family val="2"/>
    </font>
    <font>
      <b/>
      <sz val="11"/>
      <name val="Arial"/>
      <family val="2"/>
    </font>
    <font>
      <i/>
      <sz val="11"/>
      <color theme="1"/>
      <name val="Calibri"/>
      <family val="2"/>
      <scheme val="minor"/>
    </font>
    <font>
      <b/>
      <sz val="16"/>
      <color theme="0"/>
      <name val="Calibri"/>
      <family val="2"/>
    </font>
    <font>
      <b/>
      <sz val="22"/>
      <color theme="1"/>
      <name val="Calibri"/>
      <family val="2"/>
    </font>
    <font>
      <b/>
      <sz val="26"/>
      <color rgb="FFFFFFFF"/>
      <name val="Calibri"/>
      <family val="2"/>
    </font>
    <font>
      <sz val="18"/>
      <color theme="1"/>
      <name val="Calibri"/>
      <family val="2"/>
    </font>
    <font>
      <b/>
      <sz val="18"/>
      <color theme="1"/>
      <name val="Calibri"/>
      <family val="2"/>
    </font>
    <font>
      <b/>
      <sz val="18"/>
      <color rgb="FFFFFFFF"/>
      <name val="Calibri"/>
      <family val="2"/>
    </font>
    <font>
      <sz val="18"/>
      <color theme="1"/>
      <name val="Arial"/>
      <family val="2"/>
    </font>
    <font>
      <sz val="14"/>
      <color rgb="FF92D050"/>
      <name val="Calibri"/>
      <family val="2"/>
    </font>
    <font>
      <sz val="14"/>
      <color rgb="FFFFFF00"/>
      <name val="Calibri"/>
      <family val="2"/>
    </font>
    <font>
      <sz val="11"/>
      <color rgb="FFFFFF00"/>
      <name val="Calibri"/>
      <family val="2"/>
    </font>
    <font>
      <sz val="11"/>
      <color rgb="FFFFFF00"/>
      <name val="Arial"/>
      <family val="2"/>
    </font>
    <font>
      <b/>
      <sz val="22"/>
      <name val="Arial"/>
      <family val="2"/>
    </font>
    <font>
      <sz val="22"/>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theme="0"/>
      </patternFill>
    </fill>
    <fill>
      <patternFill patternType="solid">
        <fgColor rgb="FF66FF33"/>
        <bgColor rgb="FF66FF33"/>
      </patternFill>
    </fill>
    <fill>
      <patternFill patternType="solid">
        <fgColor rgb="FF8DB3E2"/>
        <bgColor rgb="FF8DB3E2"/>
      </patternFill>
    </fill>
    <fill>
      <patternFill patternType="solid">
        <fgColor rgb="FFD9D9D9"/>
        <bgColor rgb="FFD9D9D9"/>
      </patternFill>
    </fill>
    <fill>
      <patternFill patternType="solid">
        <fgColor rgb="FFFFFF00"/>
        <bgColor rgb="FFFFFF00"/>
      </patternFill>
    </fill>
    <fill>
      <patternFill patternType="solid">
        <fgColor rgb="FF00B050"/>
        <bgColor rgb="FF00B050"/>
      </patternFill>
    </fill>
    <fill>
      <patternFill patternType="solid">
        <fgColor rgb="FFCCCCCC"/>
        <bgColor rgb="FFCCCCCC"/>
      </patternFill>
    </fill>
    <fill>
      <patternFill patternType="solid">
        <fgColor rgb="FFA5A5A5"/>
        <bgColor rgb="FFA5A5A5"/>
      </patternFill>
    </fill>
    <fill>
      <patternFill patternType="solid">
        <fgColor rgb="FFBFBFBF"/>
        <bgColor rgb="FFBFBFBF"/>
      </patternFill>
    </fill>
    <fill>
      <patternFill patternType="solid">
        <fgColor rgb="FFFFFFFF"/>
        <bgColor rgb="FFFFFFFF"/>
      </patternFill>
    </fill>
    <fill>
      <patternFill patternType="solid">
        <fgColor theme="0" tint="-0.499984740745262"/>
        <bgColor indexed="64"/>
      </patternFill>
    </fill>
    <fill>
      <patternFill patternType="solid">
        <fgColor rgb="FF0099CC"/>
        <bgColor rgb="FF008080"/>
      </patternFill>
    </fill>
    <fill>
      <patternFill patternType="solid">
        <fgColor rgb="FFFBD4B4"/>
        <bgColor rgb="FFFBD4B4"/>
      </patternFill>
    </fill>
    <fill>
      <patternFill patternType="solid">
        <fgColor rgb="FF0099CC"/>
        <bgColor indexed="64"/>
      </patternFill>
    </fill>
    <fill>
      <patternFill patternType="solid">
        <fgColor rgb="FF008080"/>
        <bgColor rgb="FF008080"/>
      </patternFill>
    </fill>
    <fill>
      <patternFill patternType="solid">
        <fgColor theme="5"/>
        <bgColor theme="9"/>
      </patternFill>
    </fill>
    <fill>
      <patternFill patternType="solid">
        <fgColor theme="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rgb="FFFFFF00"/>
      </right>
      <top/>
      <bottom/>
      <diagonal/>
    </border>
  </borders>
  <cellStyleXfs count="3">
    <xf numFmtId="0" fontId="0" fillId="0" borderId="0"/>
    <xf numFmtId="0" fontId="2" fillId="0" borderId="0"/>
    <xf numFmtId="0" fontId="3" fillId="0" borderId="0" applyNumberFormat="0" applyFill="0" applyBorder="0" applyAlignment="0" applyProtection="0"/>
  </cellStyleXfs>
  <cellXfs count="25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1" fillId="0" borderId="1" xfId="0" applyFont="1" applyBorder="1" applyAlignment="1">
      <alignment horizontal="left" vertical="top"/>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vertical="top" wrapText="1"/>
    </xf>
    <xf numFmtId="0" fontId="1" fillId="2" borderId="1" xfId="0" applyFont="1" applyFill="1" applyBorder="1" applyAlignment="1">
      <alignment horizontal="center" vertical="top"/>
    </xf>
    <xf numFmtId="0" fontId="0" fillId="0" borderId="1" xfId="0" applyBorder="1" applyAlignment="1">
      <alignment vertical="top"/>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3" fillId="5" borderId="0" xfId="2" applyFill="1" applyBorder="1" applyAlignment="1">
      <alignment vertical="center"/>
    </xf>
    <xf numFmtId="0" fontId="8" fillId="0" borderId="0" xfId="0" applyFont="1"/>
    <xf numFmtId="0" fontId="9"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3" fillId="8" borderId="3" xfId="0" applyFont="1" applyFill="1" applyBorder="1" applyAlignment="1">
      <alignment horizontal="left" vertical="center" wrapText="1"/>
    </xf>
    <xf numFmtId="0" fontId="13" fillId="8" borderId="3" xfId="0" applyFont="1" applyFill="1" applyBorder="1" applyAlignment="1">
      <alignment horizontal="left" vertical="center"/>
    </xf>
    <xf numFmtId="0" fontId="12" fillId="8" borderId="3" xfId="0" applyFont="1" applyFill="1" applyBorder="1" applyAlignment="1">
      <alignment horizontal="center" vertical="center"/>
    </xf>
    <xf numFmtId="0" fontId="13" fillId="8" borderId="3" xfId="0" applyFont="1" applyFill="1" applyBorder="1" applyAlignment="1">
      <alignment horizontal="center" vertical="center"/>
    </xf>
    <xf numFmtId="4" fontId="12" fillId="8" borderId="3" xfId="0" applyNumberFormat="1" applyFont="1" applyFill="1" applyBorder="1" applyAlignment="1">
      <alignment horizontal="center" vertical="center" wrapText="1"/>
    </xf>
    <xf numFmtId="0" fontId="13" fillId="8" borderId="3" xfId="0" applyFont="1" applyFill="1" applyBorder="1" applyAlignment="1">
      <alignment horizontal="center" vertical="center" wrapText="1"/>
    </xf>
    <xf numFmtId="0" fontId="4" fillId="0" borderId="0" xfId="0" applyFont="1" applyAlignment="1">
      <alignment horizontal="left"/>
    </xf>
    <xf numFmtId="2" fontId="4" fillId="0" borderId="0" xfId="0" applyNumberFormat="1" applyFont="1" applyAlignment="1">
      <alignment horizontal="left"/>
    </xf>
    <xf numFmtId="0" fontId="12" fillId="8" borderId="3" xfId="0" applyFont="1" applyFill="1" applyBorder="1" applyAlignment="1">
      <alignment horizontal="left" vertical="center" wrapText="1"/>
    </xf>
    <xf numFmtId="0" fontId="16" fillId="8" borderId="3" xfId="0" applyFont="1" applyFill="1" applyBorder="1" applyAlignment="1">
      <alignment horizontal="center" vertical="center"/>
    </xf>
    <xf numFmtId="0" fontId="16" fillId="8" borderId="3" xfId="0" applyFont="1" applyFill="1" applyBorder="1" applyAlignment="1">
      <alignment horizontal="center"/>
    </xf>
    <xf numFmtId="0" fontId="12" fillId="8" borderId="3" xfId="0" applyFont="1" applyFill="1" applyBorder="1" applyAlignment="1">
      <alignment horizontal="left" vertical="center"/>
    </xf>
    <xf numFmtId="0" fontId="4" fillId="8" borderId="3" xfId="0" applyFont="1" applyFill="1" applyBorder="1" applyAlignment="1">
      <alignment horizontal="left"/>
    </xf>
    <xf numFmtId="0" fontId="4" fillId="8" borderId="3" xfId="0" applyFont="1" applyFill="1" applyBorder="1" applyAlignment="1">
      <alignment horizontal="center" vertical="center"/>
    </xf>
    <xf numFmtId="0" fontId="13" fillId="8" borderId="3" xfId="0" applyFont="1" applyFill="1" applyBorder="1" applyAlignment="1">
      <alignment horizontal="center" vertical="top"/>
    </xf>
    <xf numFmtId="0" fontId="4" fillId="8" borderId="3" xfId="0" applyFont="1" applyFill="1" applyBorder="1" applyAlignment="1">
      <alignment horizontal="center" vertical="top"/>
    </xf>
    <xf numFmtId="0" fontId="16" fillId="8" borderId="3" xfId="0" applyFont="1" applyFill="1" applyBorder="1" applyAlignment="1">
      <alignment horizontal="center" vertical="top"/>
    </xf>
    <xf numFmtId="0" fontId="4" fillId="8" borderId="3" xfId="0" applyFont="1" applyFill="1" applyBorder="1" applyAlignment="1">
      <alignment horizontal="center"/>
    </xf>
    <xf numFmtId="0" fontId="16" fillId="8" borderId="3" xfId="0" applyFont="1" applyFill="1" applyBorder="1" applyAlignment="1">
      <alignment horizontal="left"/>
    </xf>
    <xf numFmtId="0" fontId="16" fillId="8" borderId="3" xfId="0" applyFont="1" applyFill="1" applyBorder="1" applyAlignment="1">
      <alignment horizontal="left" wrapText="1"/>
    </xf>
    <xf numFmtId="0" fontId="4" fillId="8" borderId="3" xfId="0" applyFont="1" applyFill="1" applyBorder="1" applyAlignment="1">
      <alignment horizontal="left" vertical="center"/>
    </xf>
    <xf numFmtId="0" fontId="16" fillId="8" borderId="3" xfId="0" applyFont="1" applyFill="1" applyBorder="1" applyAlignment="1">
      <alignment horizontal="left" vertical="center"/>
    </xf>
    <xf numFmtId="0" fontId="16" fillId="8" borderId="3" xfId="0" applyFont="1" applyFill="1" applyBorder="1" applyAlignment="1">
      <alignment horizontal="left" vertical="center" wrapText="1"/>
    </xf>
    <xf numFmtId="0" fontId="4" fillId="8" borderId="8" xfId="0" applyFont="1" applyFill="1" applyBorder="1" applyAlignment="1">
      <alignment horizontal="left" vertical="center"/>
    </xf>
    <xf numFmtId="0" fontId="16" fillId="8" borderId="8" xfId="0" applyFont="1" applyFill="1" applyBorder="1" applyAlignment="1">
      <alignment horizontal="left" vertical="center"/>
    </xf>
    <xf numFmtId="0" fontId="4" fillId="8" borderId="8" xfId="0" applyFont="1" applyFill="1" applyBorder="1" applyAlignment="1">
      <alignment horizontal="center" vertical="center"/>
    </xf>
    <xf numFmtId="0" fontId="13" fillId="8" borderId="6" xfId="0" applyFont="1" applyFill="1" applyBorder="1" applyAlignment="1">
      <alignment horizontal="center" vertical="top"/>
    </xf>
    <xf numFmtId="0" fontId="16" fillId="8" borderId="11" xfId="0" applyFont="1" applyFill="1" applyBorder="1" applyAlignment="1">
      <alignment horizontal="center" vertical="top"/>
    </xf>
    <xf numFmtId="0" fontId="4" fillId="8" borderId="8" xfId="0" applyFont="1" applyFill="1" applyBorder="1" applyAlignment="1">
      <alignment horizontal="center" vertical="top"/>
    </xf>
    <xf numFmtId="0" fontId="13" fillId="8" borderId="9" xfId="0" applyFont="1" applyFill="1" applyBorder="1" applyAlignment="1">
      <alignment horizontal="center" vertical="top"/>
    </xf>
    <xf numFmtId="0" fontId="0" fillId="8" borderId="3" xfId="0" applyFill="1" applyBorder="1"/>
    <xf numFmtId="0" fontId="0" fillId="8" borderId="8" xfId="0" applyFill="1" applyBorder="1"/>
    <xf numFmtId="0" fontId="4" fillId="8" borderId="8" xfId="0" applyFont="1" applyFill="1" applyBorder="1" applyAlignment="1">
      <alignment horizontal="center"/>
    </xf>
    <xf numFmtId="0" fontId="4" fillId="4" borderId="0" xfId="0" applyFont="1" applyFill="1"/>
    <xf numFmtId="0" fontId="4" fillId="4" borderId="0" xfId="0" applyFont="1" applyFill="1" applyAlignment="1">
      <alignment horizontal="center" vertical="center"/>
    </xf>
    <xf numFmtId="0" fontId="4" fillId="4" borderId="0" xfId="0" applyFont="1" applyFill="1" applyAlignment="1">
      <alignment horizontal="center"/>
    </xf>
    <xf numFmtId="0" fontId="13" fillId="8" borderId="8" xfId="0" applyFont="1" applyFill="1" applyBorder="1" applyAlignment="1">
      <alignment horizontal="left" vertical="center" wrapText="1"/>
    </xf>
    <xf numFmtId="0" fontId="13" fillId="8" borderId="6" xfId="0" applyFont="1" applyFill="1" applyBorder="1" applyAlignment="1">
      <alignment horizontal="center" vertical="center" wrapText="1"/>
    </xf>
    <xf numFmtId="0" fontId="13" fillId="8" borderId="1" xfId="0" applyFont="1" applyFill="1" applyBorder="1" applyAlignment="1">
      <alignment horizontal="left" vertical="center" wrapText="1"/>
    </xf>
    <xf numFmtId="0" fontId="3" fillId="0" borderId="0" xfId="2" applyFill="1" applyBorder="1" applyAlignment="1">
      <alignment vertical="center"/>
    </xf>
    <xf numFmtId="0" fontId="6" fillId="0" borderId="0" xfId="0" applyFont="1" applyAlignment="1">
      <alignment vertical="center"/>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wrapText="1"/>
    </xf>
    <xf numFmtId="0" fontId="11" fillId="10" borderId="3" xfId="0" applyFont="1" applyFill="1" applyBorder="1" applyAlignment="1">
      <alignment horizontal="center" vertical="top" wrapText="1"/>
    </xf>
    <xf numFmtId="0" fontId="11" fillId="10" borderId="7" xfId="0" applyFont="1" applyFill="1" applyBorder="1" applyAlignment="1">
      <alignment horizontal="center" vertical="top" wrapText="1"/>
    </xf>
    <xf numFmtId="0" fontId="11" fillId="0" borderId="0" xfId="0" applyFont="1" applyAlignment="1">
      <alignment horizontal="center" vertical="top" wrapText="1"/>
    </xf>
    <xf numFmtId="0" fontId="16" fillId="0" borderId="3" xfId="0" applyFont="1" applyBorder="1" applyAlignment="1">
      <alignment horizontal="center" vertical="top" wrapText="1"/>
    </xf>
    <xf numFmtId="0" fontId="16" fillId="8" borderId="3" xfId="0" applyFont="1" applyFill="1" applyBorder="1" applyAlignment="1">
      <alignment horizontal="left" vertical="top" wrapText="1"/>
    </xf>
    <xf numFmtId="0" fontId="16" fillId="8" borderId="3" xfId="0" applyFont="1" applyFill="1" applyBorder="1" applyAlignment="1">
      <alignment horizontal="center" vertical="top" wrapText="1"/>
    </xf>
    <xf numFmtId="0" fontId="16" fillId="8" borderId="3" xfId="0" applyFont="1" applyFill="1" applyBorder="1" applyAlignment="1">
      <alignment vertical="top" wrapText="1"/>
    </xf>
    <xf numFmtId="0" fontId="16" fillId="0" borderId="0" xfId="0" applyFont="1" applyAlignment="1">
      <alignment horizontal="center" vertical="top" wrapText="1"/>
    </xf>
    <xf numFmtId="0" fontId="15" fillId="0" borderId="0" xfId="0" applyFont="1" applyAlignment="1">
      <alignment vertical="top" wrapText="1"/>
    </xf>
    <xf numFmtId="0" fontId="16" fillId="0" borderId="0" xfId="0" applyFont="1" applyAlignment="1">
      <alignment vertical="top" wrapText="1"/>
    </xf>
    <xf numFmtId="0" fontId="16" fillId="3" borderId="3" xfId="0" applyFont="1" applyFill="1" applyBorder="1" applyAlignment="1">
      <alignment horizontal="center" vertical="top" wrapText="1"/>
    </xf>
    <xf numFmtId="0" fontId="11" fillId="10"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vertical="center" wrapText="1"/>
    </xf>
    <xf numFmtId="0" fontId="16" fillId="8"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3" borderId="1" xfId="0" applyFont="1" applyFill="1" applyBorder="1" applyAlignment="1">
      <alignment vertical="center" wrapText="1"/>
    </xf>
    <xf numFmtId="0" fontId="9"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8" fillId="8" borderId="3" xfId="0" applyFont="1" applyFill="1" applyBorder="1" applyAlignment="1">
      <alignment vertical="center" wrapText="1"/>
    </xf>
    <xf numFmtId="0" fontId="18" fillId="8" borderId="3" xfId="0" applyFont="1" applyFill="1" applyBorder="1" applyAlignment="1">
      <alignment horizontal="left" vertical="center" wrapText="1"/>
    </xf>
    <xf numFmtId="0" fontId="18" fillId="8" borderId="3" xfId="0" applyFont="1" applyFill="1" applyBorder="1" applyAlignment="1">
      <alignment horizontal="center" vertical="center" wrapText="1"/>
    </xf>
    <xf numFmtId="0" fontId="18" fillId="8" borderId="3" xfId="0" applyFont="1" applyFill="1" applyBorder="1" applyAlignment="1">
      <alignment horizontal="left" vertical="top" wrapText="1"/>
    </xf>
    <xf numFmtId="164" fontId="18" fillId="8" borderId="3" xfId="0" applyNumberFormat="1" applyFont="1" applyFill="1" applyBorder="1" applyAlignment="1">
      <alignment horizontal="left" vertical="top" wrapText="1"/>
    </xf>
    <xf numFmtId="0" fontId="19" fillId="8" borderId="3" xfId="0" applyFont="1" applyFill="1" applyBorder="1" applyAlignment="1">
      <alignment horizontal="left" vertical="center" wrapText="1"/>
    </xf>
    <xf numFmtId="0" fontId="18" fillId="8" borderId="3" xfId="0" applyFont="1" applyFill="1" applyBorder="1" applyAlignment="1">
      <alignment vertical="top" wrapText="1"/>
    </xf>
    <xf numFmtId="0" fontId="15" fillId="0" borderId="0" xfId="0" applyFont="1" applyAlignment="1">
      <alignment vertical="center"/>
    </xf>
    <xf numFmtId="0" fontId="20" fillId="8" borderId="3" xfId="0" applyFont="1" applyFill="1" applyBorder="1" applyAlignment="1">
      <alignment horizontal="left" vertical="center" wrapText="1"/>
    </xf>
    <xf numFmtId="0" fontId="21" fillId="8" borderId="3" xfId="0" applyFont="1" applyFill="1" applyBorder="1" applyAlignment="1">
      <alignment vertical="center"/>
    </xf>
    <xf numFmtId="0" fontId="21" fillId="8" borderId="3" xfId="0" applyFont="1" applyFill="1" applyBorder="1" applyAlignment="1">
      <alignment vertical="center" wrapText="1"/>
    </xf>
    <xf numFmtId="0" fontId="4" fillId="0" borderId="0" xfId="0" applyFont="1" applyAlignment="1">
      <alignment horizontal="left" vertical="center" wrapText="1"/>
    </xf>
    <xf numFmtId="164" fontId="18" fillId="8" borderId="8" xfId="0" applyNumberFormat="1" applyFont="1" applyFill="1" applyBorder="1" applyAlignment="1">
      <alignment horizontal="left" vertical="top" wrapText="1"/>
    </xf>
    <xf numFmtId="0" fontId="18" fillId="8" borderId="8" xfId="0" applyFont="1" applyFill="1" applyBorder="1" applyAlignment="1">
      <alignment vertical="center" wrapText="1"/>
    </xf>
    <xf numFmtId="0" fontId="18" fillId="8" borderId="8" xfId="0" applyFont="1" applyFill="1" applyBorder="1" applyAlignment="1">
      <alignment horizontal="left" vertical="center" wrapText="1"/>
    </xf>
    <xf numFmtId="0" fontId="18" fillId="8" borderId="9" xfId="0" applyFont="1" applyFill="1" applyBorder="1" applyAlignment="1">
      <alignment horizontal="left" vertical="top" wrapText="1"/>
    </xf>
    <xf numFmtId="164" fontId="18" fillId="8" borderId="1" xfId="0" applyNumberFormat="1" applyFont="1" applyFill="1" applyBorder="1" applyAlignment="1">
      <alignment horizontal="left" vertical="top" wrapText="1"/>
    </xf>
    <xf numFmtId="0" fontId="18" fillId="8" borderId="5" xfId="0" applyFont="1" applyFill="1" applyBorder="1" applyAlignment="1">
      <alignment horizontal="left" vertical="center" wrapText="1"/>
    </xf>
    <xf numFmtId="0" fontId="18" fillId="8" borderId="6" xfId="0" applyFont="1" applyFill="1" applyBorder="1" applyAlignment="1">
      <alignment horizontal="left" vertical="center" wrapText="1"/>
    </xf>
    <xf numFmtId="0" fontId="18" fillId="8" borderId="1" xfId="0" applyFont="1" applyFill="1" applyBorder="1" applyAlignment="1">
      <alignment vertical="center" wrapText="1"/>
    </xf>
    <xf numFmtId="0" fontId="18" fillId="8" borderId="6" xfId="0" applyFont="1" applyFill="1" applyBorder="1" applyAlignment="1">
      <alignment horizontal="center" vertical="center" wrapText="1"/>
    </xf>
    <xf numFmtId="0" fontId="18" fillId="8" borderId="1" xfId="0" applyFont="1" applyFill="1" applyBorder="1" applyAlignment="1">
      <alignment horizontal="left" vertical="center" wrapText="1"/>
    </xf>
    <xf numFmtId="0" fontId="18" fillId="8" borderId="18" xfId="0" applyFont="1" applyFill="1" applyBorder="1" applyAlignment="1">
      <alignment horizontal="left" vertical="top" wrapText="1"/>
    </xf>
    <xf numFmtId="0" fontId="18" fillId="8" borderId="9" xfId="0" applyFont="1" applyFill="1" applyBorder="1" applyAlignment="1">
      <alignment vertical="center" wrapText="1"/>
    </xf>
    <xf numFmtId="0" fontId="18" fillId="8" borderId="18" xfId="0" applyFont="1" applyFill="1" applyBorder="1" applyAlignment="1">
      <alignment vertical="center" wrapText="1"/>
    </xf>
    <xf numFmtId="0" fontId="9" fillId="6" borderId="14"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11" fillId="10" borderId="8" xfId="0" applyFont="1" applyFill="1" applyBorder="1" applyAlignment="1">
      <alignment horizontal="center" vertical="top" wrapText="1"/>
    </xf>
    <xf numFmtId="0" fontId="16" fillId="8" borderId="6" xfId="0" applyFont="1" applyFill="1" applyBorder="1" applyAlignment="1">
      <alignment horizontal="center" vertical="top" wrapText="1"/>
    </xf>
    <xf numFmtId="0" fontId="16" fillId="8" borderId="5" xfId="0" applyFont="1" applyFill="1" applyBorder="1" applyAlignment="1">
      <alignment horizontal="center" vertical="top"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6" fillId="8" borderId="1" xfId="0" applyFont="1" applyFill="1" applyBorder="1" applyAlignment="1">
      <alignment vertical="center" wrapText="1"/>
    </xf>
    <xf numFmtId="0" fontId="16" fillId="8" borderId="1" xfId="0" applyFont="1" applyFill="1" applyBorder="1" applyAlignment="1">
      <alignment horizontal="center" vertical="center" wrapText="1"/>
    </xf>
    <xf numFmtId="0" fontId="5" fillId="0" borderId="0" xfId="0" applyFont="1" applyAlignment="1">
      <alignment vertical="center"/>
    </xf>
    <xf numFmtId="0" fontId="10" fillId="0" borderId="0" xfId="0" applyFont="1"/>
    <xf numFmtId="0" fontId="11" fillId="7" borderId="7"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25" fillId="0" borderId="0" xfId="0" applyFont="1"/>
    <xf numFmtId="0" fontId="16" fillId="0" borderId="0" xfId="0" applyFont="1" applyAlignment="1">
      <alignment horizontal="center" vertical="center" wrapText="1"/>
    </xf>
    <xf numFmtId="0" fontId="16" fillId="11" borderId="1"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0" borderId="0" xfId="0" applyFont="1" applyAlignment="1">
      <alignment horizontal="center" vertical="center" wrapText="1"/>
    </xf>
    <xf numFmtId="0" fontId="16" fillId="12" borderId="1" xfId="0" applyFont="1" applyFill="1" applyBorder="1" applyAlignment="1">
      <alignment horizontal="center" vertical="center" wrapText="1"/>
    </xf>
    <xf numFmtId="0" fontId="16" fillId="12" borderId="1" xfId="0" applyFont="1" applyFill="1" applyBorder="1" applyAlignment="1">
      <alignment vertical="center" wrapText="1"/>
    </xf>
    <xf numFmtId="0" fontId="9" fillId="13" borderId="0" xfId="0" applyFont="1" applyFill="1" applyAlignment="1">
      <alignment horizontal="center" vertical="center" wrapText="1"/>
    </xf>
    <xf numFmtId="0" fontId="11" fillId="7"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4" fillId="4" borderId="0" xfId="0" applyFont="1" applyFill="1" applyAlignment="1">
      <alignment vertical="center"/>
    </xf>
    <xf numFmtId="0" fontId="16" fillId="0" borderId="9" xfId="0" applyFont="1" applyBorder="1" applyAlignment="1">
      <alignment horizontal="center" vertical="center" wrapText="1"/>
    </xf>
    <xf numFmtId="0" fontId="16" fillId="4" borderId="0" xfId="0" applyFont="1" applyFill="1" applyAlignment="1">
      <alignment vertical="center" wrapText="1"/>
    </xf>
    <xf numFmtId="0" fontId="16" fillId="0" borderId="0" xfId="0" applyFont="1" applyAlignment="1">
      <alignment vertical="center" wrapText="1"/>
    </xf>
    <xf numFmtId="0" fontId="11" fillId="8" borderId="6" xfId="0" applyFont="1" applyFill="1" applyBorder="1" applyAlignment="1">
      <alignment horizontal="center" vertical="center" wrapText="1"/>
    </xf>
    <xf numFmtId="0" fontId="0" fillId="0" borderId="1" xfId="0" applyBorder="1" applyAlignment="1">
      <alignment wrapText="1"/>
    </xf>
    <xf numFmtId="0" fontId="0" fillId="14" borderId="1" xfId="0" applyFill="1" applyBorder="1"/>
    <xf numFmtId="0" fontId="0" fillId="14" borderId="1" xfId="0" applyFill="1" applyBorder="1" applyAlignment="1">
      <alignment vertical="top"/>
    </xf>
    <xf numFmtId="0" fontId="0" fillId="0" borderId="1" xfId="0" applyBorder="1" applyAlignment="1">
      <alignment horizontal="left" vertical="top" wrapText="1"/>
    </xf>
    <xf numFmtId="0" fontId="26" fillId="3" borderId="1" xfId="0" applyFont="1" applyFill="1" applyBorder="1" applyAlignment="1">
      <alignment vertical="top"/>
    </xf>
    <xf numFmtId="0" fontId="26" fillId="3" borderId="1" xfId="0" applyFont="1" applyFill="1" applyBorder="1" applyAlignment="1">
      <alignment horizontal="left" vertical="top" wrapText="1"/>
    </xf>
    <xf numFmtId="0" fontId="27" fillId="15" borderId="0" xfId="0" applyFont="1" applyFill="1" applyAlignment="1">
      <alignment vertical="center"/>
    </xf>
    <xf numFmtId="0" fontId="4" fillId="15" borderId="0" xfId="0" applyFont="1" applyFill="1" applyAlignment="1">
      <alignment vertical="center"/>
    </xf>
    <xf numFmtId="0" fontId="4" fillId="15" borderId="0" xfId="0" applyFont="1" applyFill="1" applyAlignment="1">
      <alignment horizontal="center" vertical="center"/>
    </xf>
    <xf numFmtId="0" fontId="29" fillId="15" borderId="0" xfId="0" applyFont="1" applyFill="1" applyAlignment="1">
      <alignment vertical="center"/>
    </xf>
    <xf numFmtId="0" fontId="30" fillId="15" borderId="0" xfId="0" applyFont="1" applyFill="1" applyAlignment="1">
      <alignment vertical="center"/>
    </xf>
    <xf numFmtId="0" fontId="31" fillId="15" borderId="0" xfId="0" applyFont="1" applyFill="1" applyAlignment="1">
      <alignment vertical="center"/>
    </xf>
    <xf numFmtId="0" fontId="30" fillId="15" borderId="0" xfId="0" applyFont="1" applyFill="1" applyAlignment="1">
      <alignment horizontal="right" vertical="center"/>
    </xf>
    <xf numFmtId="0" fontId="30" fillId="0" borderId="0" xfId="0" applyFont="1" applyAlignment="1">
      <alignment vertical="center"/>
    </xf>
    <xf numFmtId="0" fontId="30" fillId="15" borderId="0" xfId="0" applyFont="1" applyFill="1" applyAlignment="1">
      <alignment horizontal="left" vertical="center"/>
    </xf>
    <xf numFmtId="0" fontId="0" fillId="15" borderId="0" xfId="0" applyFill="1"/>
    <xf numFmtId="0" fontId="30" fillId="15" borderId="0" xfId="0" applyFont="1" applyFill="1" applyAlignment="1">
      <alignment horizontal="left" vertical="center" wrapText="1"/>
    </xf>
    <xf numFmtId="0" fontId="32" fillId="15" borderId="0" xfId="0" applyFont="1" applyFill="1" applyAlignment="1">
      <alignment vertical="center" wrapText="1"/>
    </xf>
    <xf numFmtId="0" fontId="32" fillId="18" borderId="0" xfId="0" applyFont="1" applyFill="1" applyAlignment="1">
      <alignment vertical="center" wrapText="1"/>
    </xf>
    <xf numFmtId="0" fontId="30" fillId="18" borderId="0" xfId="0" applyFont="1" applyFill="1" applyAlignment="1">
      <alignment vertical="center"/>
    </xf>
    <xf numFmtId="0" fontId="33" fillId="18" borderId="0" xfId="0" applyFont="1" applyFill="1" applyAlignment="1">
      <alignment horizontal="left" vertical="center"/>
    </xf>
    <xf numFmtId="0" fontId="30" fillId="18" borderId="0" xfId="0" applyFont="1" applyFill="1" applyAlignment="1">
      <alignment horizontal="left" vertical="center"/>
    </xf>
    <xf numFmtId="0" fontId="30" fillId="18" borderId="0" xfId="0" applyFont="1" applyFill="1" applyAlignment="1">
      <alignment horizontal="right" vertical="center"/>
    </xf>
    <xf numFmtId="0" fontId="31" fillId="18" borderId="0" xfId="0" applyFont="1" applyFill="1" applyAlignment="1">
      <alignment vertical="center"/>
    </xf>
    <xf numFmtId="0" fontId="31" fillId="15" borderId="0" xfId="0" applyFont="1" applyFill="1" applyAlignment="1">
      <alignment vertical="center" wrapText="1"/>
    </xf>
    <xf numFmtId="0" fontId="4" fillId="15" borderId="23" xfId="0" applyFont="1" applyFill="1" applyBorder="1" applyAlignment="1">
      <alignment vertical="center"/>
    </xf>
    <xf numFmtId="0" fontId="34" fillId="15" borderId="0" xfId="0" applyFont="1" applyFill="1" applyAlignment="1">
      <alignment vertical="center"/>
    </xf>
    <xf numFmtId="15" fontId="30" fillId="15" borderId="0" xfId="0" applyNumberFormat="1" applyFont="1" applyFill="1" applyAlignment="1">
      <alignment horizontal="left" vertical="center"/>
    </xf>
    <xf numFmtId="0" fontId="30" fillId="15" borderId="0" xfId="0" applyFont="1" applyFill="1" applyAlignment="1">
      <alignment horizontal="center" vertical="center"/>
    </xf>
    <xf numFmtId="0" fontId="35" fillId="15" borderId="0" xfId="0" applyFont="1" applyFill="1" applyAlignment="1">
      <alignment vertical="center"/>
    </xf>
    <xf numFmtId="164" fontId="36" fillId="15" borderId="0" xfId="0" applyNumberFormat="1" applyFont="1" applyFill="1" applyAlignment="1">
      <alignment vertical="center"/>
    </xf>
    <xf numFmtId="0" fontId="36" fillId="15" borderId="0" xfId="0" applyFont="1" applyFill="1" applyAlignment="1">
      <alignment vertical="center"/>
    </xf>
    <xf numFmtId="0" fontId="37" fillId="15" borderId="0" xfId="0" applyFont="1" applyFill="1" applyAlignment="1">
      <alignment vertical="center"/>
    </xf>
    <xf numFmtId="164" fontId="4" fillId="15" borderId="0" xfId="0" applyNumberFormat="1" applyFont="1" applyFill="1" applyAlignment="1">
      <alignment vertical="center"/>
    </xf>
    <xf numFmtId="0" fontId="9" fillId="0" borderId="1" xfId="0" applyFont="1" applyBorder="1" applyAlignment="1">
      <alignment horizontal="center" vertical="center" wrapText="1"/>
    </xf>
    <xf numFmtId="0" fontId="18" fillId="8" borderId="8"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11" fillId="10" borderId="1" xfId="0" applyFont="1" applyFill="1" applyBorder="1" applyAlignment="1">
      <alignment horizontal="center" vertical="center" wrapText="1"/>
    </xf>
    <xf numFmtId="0" fontId="16" fillId="0" borderId="1" xfId="0" applyFont="1" applyBorder="1" applyAlignment="1">
      <alignment vertical="center" wrapText="1"/>
    </xf>
    <xf numFmtId="0" fontId="4" fillId="0" borderId="0" xfId="0" applyFont="1" applyAlignment="1">
      <alignment vertical="center" wrapText="1"/>
    </xf>
    <xf numFmtId="0" fontId="11" fillId="10" borderId="13" xfId="0" applyFont="1" applyFill="1" applyBorder="1" applyAlignment="1">
      <alignment horizontal="center" vertical="center" wrapText="1"/>
    </xf>
    <xf numFmtId="0" fontId="10" fillId="0" borderId="2" xfId="0" applyFont="1" applyBorder="1"/>
    <xf numFmtId="0" fontId="11" fillId="10" borderId="6" xfId="0" applyFont="1" applyFill="1" applyBorder="1" applyAlignment="1">
      <alignment horizontal="center" vertical="center" wrapText="1"/>
    </xf>
    <xf numFmtId="0" fontId="28" fillId="19" borderId="0" xfId="0" applyFont="1" applyFill="1" applyAlignment="1">
      <alignment horizontal="center" vertical="center"/>
    </xf>
    <xf numFmtId="0" fontId="10" fillId="20" borderId="0" xfId="0" applyFont="1" applyFill="1"/>
    <xf numFmtId="0" fontId="28" fillId="16" borderId="0" xfId="0" applyFont="1" applyFill="1" applyAlignment="1">
      <alignment horizontal="center" vertical="center"/>
    </xf>
    <xf numFmtId="0" fontId="10" fillId="0" borderId="0" xfId="0" applyFont="1"/>
    <xf numFmtId="0" fontId="39" fillId="0" borderId="0" xfId="0" applyFont="1"/>
    <xf numFmtId="0" fontId="30" fillId="4" borderId="0" xfId="0" applyFont="1" applyFill="1" applyAlignment="1">
      <alignment horizontal="left" vertical="center"/>
    </xf>
    <xf numFmtId="0" fontId="31" fillId="15" borderId="0" xfId="0" applyFont="1" applyFill="1" applyAlignment="1">
      <alignment horizontal="left" vertical="center" wrapText="1"/>
    </xf>
    <xf numFmtId="0" fontId="10" fillId="17" borderId="0" xfId="0" applyFont="1" applyFill="1"/>
    <xf numFmtId="0" fontId="30" fillId="4" borderId="0" xfId="0" applyFont="1" applyFill="1" applyAlignment="1">
      <alignment horizontal="left" vertical="center" wrapText="1"/>
    </xf>
    <xf numFmtId="0" fontId="38" fillId="0" borderId="0" xfId="0" applyFont="1"/>
    <xf numFmtId="0" fontId="31" fillId="15" borderId="0" xfId="0" applyFont="1" applyFill="1" applyAlignment="1">
      <alignment horizontal="left" vertical="center"/>
    </xf>
    <xf numFmtId="0" fontId="31" fillId="4" borderId="0" xfId="0" applyFont="1" applyFill="1" applyAlignment="1">
      <alignment horizontal="left" vertical="center" wrapText="1"/>
    </xf>
    <xf numFmtId="0" fontId="31" fillId="15" borderId="0" xfId="0" applyFont="1" applyFill="1" applyAlignment="1">
      <alignment vertical="center" wrapText="1"/>
    </xf>
    <xf numFmtId="14" fontId="31" fillId="4" borderId="0" xfId="0" applyNumberFormat="1" applyFont="1" applyFill="1" applyAlignment="1">
      <alignment horizontal="left" vertical="center" wrapText="1"/>
    </xf>
    <xf numFmtId="0" fontId="30" fillId="4" borderId="0" xfId="0" applyFont="1" applyFill="1" applyAlignment="1">
      <alignment horizontal="center" vertical="center"/>
    </xf>
    <xf numFmtId="0" fontId="30" fillId="4" borderId="0" xfId="0" applyFont="1" applyFill="1" applyAlignment="1">
      <alignment vertical="center"/>
    </xf>
    <xf numFmtId="0" fontId="30" fillId="4" borderId="0" xfId="0" quotePrefix="1" applyFont="1" applyFill="1" applyAlignment="1">
      <alignment horizontal="left" vertical="center"/>
    </xf>
    <xf numFmtId="0" fontId="6" fillId="4" borderId="0" xfId="0" applyFont="1" applyFill="1" applyAlignment="1">
      <alignment vertical="center"/>
    </xf>
    <xf numFmtId="0" fontId="5" fillId="4" borderId="0" xfId="0" applyFont="1" applyFill="1" applyAlignment="1">
      <alignment horizontal="left" vertical="center"/>
    </xf>
    <xf numFmtId="0" fontId="31" fillId="15" borderId="0" xfId="0" applyFont="1" applyFill="1" applyAlignment="1">
      <alignment horizontal="right" vertical="center"/>
    </xf>
    <xf numFmtId="164" fontId="30" fillId="4" borderId="0" xfId="0" applyNumberFormat="1" applyFont="1" applyFill="1" applyAlignment="1">
      <alignment horizontal="left" vertical="center"/>
    </xf>
    <xf numFmtId="0" fontId="31" fillId="15" borderId="0" xfId="0" applyFont="1" applyFill="1" applyAlignment="1">
      <alignment vertical="center"/>
    </xf>
    <xf numFmtId="0" fontId="1" fillId="0" borderId="1" xfId="0" applyFont="1" applyBorder="1" applyAlignment="1">
      <alignment horizontal="left" vertical="top"/>
    </xf>
    <xf numFmtId="0" fontId="1" fillId="0" borderId="18" xfId="0" applyFont="1" applyBorder="1" applyAlignment="1">
      <alignment horizontal="lef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0" fontId="15" fillId="0" borderId="0" xfId="0" applyFont="1" applyAlignment="1">
      <alignment horizontal="left"/>
    </xf>
    <xf numFmtId="0" fontId="0" fillId="0" borderId="0" xfId="0"/>
    <xf numFmtId="0" fontId="15" fillId="4" borderId="0" xfId="0" applyFont="1" applyFill="1" applyAlignment="1">
      <alignment horizontal="center"/>
    </xf>
    <xf numFmtId="0" fontId="9" fillId="6" borderId="8" xfId="0" applyFont="1" applyFill="1" applyBorder="1" applyAlignment="1">
      <alignment horizontal="center" vertical="center" wrapText="1"/>
    </xf>
    <xf numFmtId="0" fontId="10" fillId="0" borderId="7" xfId="0" applyFont="1" applyBorder="1"/>
    <xf numFmtId="0" fontId="9" fillId="6" borderId="9" xfId="0" applyFont="1" applyFill="1" applyBorder="1" applyAlignment="1">
      <alignment horizontal="center" vertical="center" wrapText="1"/>
    </xf>
    <xf numFmtId="0" fontId="10" fillId="0" borderId="10" xfId="0" applyFont="1" applyBorder="1"/>
    <xf numFmtId="0" fontId="10" fillId="0" borderId="11" xfId="0" applyFont="1" applyBorder="1"/>
    <xf numFmtId="0" fontId="14" fillId="9" borderId="0" xfId="0" applyFont="1" applyFill="1" applyAlignment="1">
      <alignment horizontal="center"/>
    </xf>
    <xf numFmtId="0" fontId="14" fillId="9" borderId="0" xfId="0" applyFont="1" applyFill="1" applyAlignment="1">
      <alignment horizontal="center" vertical="top" wrapText="1"/>
    </xf>
    <xf numFmtId="0" fontId="10" fillId="0" borderId="13" xfId="0" applyFont="1" applyBorder="1"/>
    <xf numFmtId="0" fontId="9" fillId="0" borderId="0" xfId="0" applyFont="1" applyAlignment="1">
      <alignment horizontal="center" vertical="center" wrapText="1"/>
    </xf>
    <xf numFmtId="0" fontId="9" fillId="6" borderId="7"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0" fillId="0" borderId="4" xfId="0" applyFont="1" applyBorder="1"/>
    <xf numFmtId="0" fontId="10" fillId="0" borderId="5" xfId="0" applyFont="1" applyBorder="1"/>
    <xf numFmtId="0" fontId="4" fillId="0" borderId="0" xfId="0" applyFont="1" applyAlignment="1">
      <alignment horizontal="left" vertical="center" wrapText="1"/>
    </xf>
    <xf numFmtId="0" fontId="9" fillId="6" borderId="13"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Border="1"/>
    <xf numFmtId="0" fontId="9" fillId="0" borderId="1" xfId="0" applyFont="1" applyBorder="1" applyAlignment="1">
      <alignment horizontal="center" vertical="center" wrapText="1"/>
    </xf>
    <xf numFmtId="0" fontId="4" fillId="0" borderId="0" xfId="0" applyFont="1" applyAlignment="1">
      <alignment horizontal="left" vertical="center"/>
    </xf>
    <xf numFmtId="0" fontId="11" fillId="7" borderId="15"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4" fillId="9" borderId="0" xfId="0" applyFont="1" applyFill="1" applyAlignment="1">
      <alignment horizontal="center" vertical="center"/>
    </xf>
    <xf numFmtId="0" fontId="9" fillId="6" borderId="11" xfId="0" applyFont="1" applyFill="1" applyBorder="1" applyAlignment="1">
      <alignment horizontal="center" vertical="center" wrapText="1"/>
    </xf>
    <xf numFmtId="0" fontId="10" fillId="0" borderId="14" xfId="0" applyFont="1" applyBorder="1"/>
    <xf numFmtId="0" fontId="4" fillId="0" borderId="0" xfId="0" applyFont="1" applyAlignment="1">
      <alignment horizontal="left" wrapText="1"/>
    </xf>
    <xf numFmtId="0" fontId="9" fillId="6" borderId="12"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16" fillId="0" borderId="0" xfId="0" applyFont="1" applyAlignment="1">
      <alignment vertical="center" wrapText="1"/>
    </xf>
    <xf numFmtId="0" fontId="9" fillId="4" borderId="0" xfId="0" applyFont="1" applyFill="1" applyAlignment="1">
      <alignment horizontal="center" vertical="center" wrapText="1"/>
    </xf>
    <xf numFmtId="0" fontId="4" fillId="0" borderId="0" xfId="0" applyFont="1" applyAlignment="1">
      <alignment vertical="center"/>
    </xf>
    <xf numFmtId="0" fontId="9" fillId="6" borderId="19" xfId="0" applyFont="1" applyFill="1" applyBorder="1" applyAlignment="1">
      <alignment horizontal="center" vertical="center" wrapText="1"/>
    </xf>
  </cellXfs>
  <cellStyles count="3">
    <cellStyle name="Hyperlink" xfId="2" builtinId="8"/>
    <cellStyle name="Normal" xfId="0" builtinId="0"/>
    <cellStyle name="Normal 2" xfId="1" xr:uid="{7434E443-DB75-4736-BC8B-44B3E96862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1AF74-364C-4285-9E9D-828AD07A5465}">
  <sheetPr codeName="Sheet1"/>
  <dimension ref="A1:Z1017"/>
  <sheetViews>
    <sheetView tabSelected="1" zoomScale="70" zoomScaleNormal="70" workbookViewId="0">
      <selection activeCell="AB11" sqref="AB11"/>
    </sheetView>
  </sheetViews>
  <sheetFormatPr defaultColWidth="13.7109375" defaultRowHeight="15" x14ac:dyDescent="0.25"/>
  <cols>
    <col min="1" max="1" width="3.5703125" customWidth="1"/>
    <col min="2" max="5" width="8.28515625" customWidth="1"/>
    <col min="6" max="6" width="15.28515625" customWidth="1"/>
    <col min="7" max="8" width="8.28515625" customWidth="1"/>
    <col min="9" max="9" width="2.28515625" customWidth="1"/>
    <col min="10" max="12" width="8.28515625" customWidth="1"/>
    <col min="13" max="14" width="2.85546875" customWidth="1"/>
    <col min="15" max="16" width="8.28515625" customWidth="1"/>
    <col min="17" max="17" width="14.28515625" customWidth="1"/>
    <col min="18" max="24" width="8.28515625" customWidth="1"/>
    <col min="25" max="25" width="2.7109375" customWidth="1"/>
    <col min="26" max="26" width="8.28515625" customWidth="1"/>
  </cols>
  <sheetData>
    <row r="1" spans="1:26" ht="15" customHeight="1" x14ac:dyDescent="0.25">
      <c r="A1" s="149"/>
      <c r="B1" s="149"/>
      <c r="C1" s="149"/>
      <c r="D1" s="150"/>
      <c r="E1" s="150"/>
      <c r="F1" s="150"/>
      <c r="G1" s="150"/>
      <c r="H1" s="151"/>
      <c r="I1" s="151"/>
      <c r="J1" s="150"/>
      <c r="K1" s="150"/>
      <c r="L1" s="150"/>
      <c r="M1" s="150"/>
      <c r="N1" s="150"/>
      <c r="O1" s="150"/>
      <c r="P1" s="150"/>
      <c r="Q1" s="150"/>
      <c r="R1" s="150"/>
      <c r="S1" s="150"/>
      <c r="T1" s="150"/>
      <c r="U1" s="150"/>
      <c r="V1" s="150"/>
      <c r="W1" s="150"/>
      <c r="X1" s="150"/>
      <c r="Y1" s="150"/>
      <c r="Z1" s="11"/>
    </row>
    <row r="2" spans="1:26" ht="27" customHeight="1" x14ac:dyDescent="0.25">
      <c r="A2" s="188" t="s">
        <v>244</v>
      </c>
      <c r="B2" s="189"/>
      <c r="C2" s="189"/>
      <c r="D2" s="189"/>
      <c r="E2" s="189"/>
      <c r="F2" s="189"/>
      <c r="G2" s="189"/>
      <c r="H2" s="189"/>
      <c r="I2" s="189"/>
      <c r="J2" s="189"/>
      <c r="K2" s="189"/>
      <c r="L2" s="189"/>
      <c r="M2" s="189"/>
      <c r="N2" s="189"/>
      <c r="O2" s="189"/>
      <c r="P2" s="189"/>
      <c r="Q2" s="189"/>
      <c r="R2" s="189"/>
      <c r="S2" s="189"/>
      <c r="T2" s="189"/>
      <c r="U2" s="189"/>
      <c r="V2" s="189"/>
      <c r="W2" s="189"/>
      <c r="X2" s="189"/>
      <c r="Y2" s="189"/>
      <c r="Z2" s="11"/>
    </row>
    <row r="3" spans="1:26" ht="27" customHeight="1" x14ac:dyDescent="0.25">
      <c r="A3" s="190" t="s">
        <v>245</v>
      </c>
      <c r="B3" s="191"/>
      <c r="C3" s="191"/>
      <c r="D3" s="191"/>
      <c r="E3" s="191"/>
      <c r="F3" s="191"/>
      <c r="G3" s="191"/>
      <c r="H3" s="191"/>
      <c r="I3" s="191"/>
      <c r="J3" s="191"/>
      <c r="K3" s="191"/>
      <c r="L3" s="191"/>
      <c r="M3" s="191"/>
      <c r="N3" s="191"/>
      <c r="O3" s="191"/>
      <c r="P3" s="191"/>
      <c r="Q3" s="191"/>
      <c r="R3" s="191"/>
      <c r="S3" s="191"/>
      <c r="T3" s="191"/>
      <c r="U3" s="191"/>
      <c r="V3" s="191"/>
      <c r="W3" s="191"/>
      <c r="X3" s="191"/>
      <c r="Y3" s="191"/>
      <c r="Z3" s="11"/>
    </row>
    <row r="4" spans="1:26" ht="32.1" customHeight="1" x14ac:dyDescent="0.4">
      <c r="A4" s="190" t="s">
        <v>326</v>
      </c>
      <c r="B4" s="197"/>
      <c r="C4" s="197"/>
      <c r="D4" s="197"/>
      <c r="E4" s="197"/>
      <c r="F4" s="197"/>
      <c r="G4" s="197"/>
      <c r="H4" s="197"/>
      <c r="I4" s="197"/>
      <c r="J4" s="197"/>
      <c r="K4" s="197"/>
      <c r="L4" s="197"/>
      <c r="M4" s="197"/>
      <c r="N4" s="197"/>
      <c r="O4" s="197"/>
      <c r="P4" s="197"/>
      <c r="Q4" s="197"/>
      <c r="R4" s="197"/>
      <c r="S4" s="197"/>
      <c r="T4" s="197"/>
      <c r="U4" s="197"/>
      <c r="V4" s="197"/>
      <c r="W4" s="197"/>
      <c r="X4" s="197"/>
      <c r="Y4" s="197"/>
      <c r="Z4" s="11"/>
    </row>
    <row r="5" spans="1:26" ht="28.5" x14ac:dyDescent="0.35">
      <c r="A5" s="190" t="s">
        <v>246</v>
      </c>
      <c r="B5" s="192"/>
      <c r="C5" s="192"/>
      <c r="D5" s="192"/>
      <c r="E5" s="192"/>
      <c r="F5" s="192"/>
      <c r="G5" s="192"/>
      <c r="H5" s="192"/>
      <c r="I5" s="192"/>
      <c r="J5" s="192"/>
      <c r="K5" s="192"/>
      <c r="L5" s="192"/>
      <c r="M5" s="192"/>
      <c r="N5" s="192"/>
      <c r="O5" s="192"/>
      <c r="P5" s="192"/>
      <c r="Q5" s="192"/>
      <c r="R5" s="192"/>
      <c r="S5" s="192"/>
      <c r="T5" s="192"/>
      <c r="U5" s="192"/>
      <c r="V5" s="192"/>
      <c r="W5" s="192"/>
      <c r="X5" s="192"/>
      <c r="Y5" s="192"/>
      <c r="Z5" s="11"/>
    </row>
    <row r="6" spans="1:26" ht="15" customHeight="1" x14ac:dyDescent="0.25">
      <c r="A6" s="150"/>
      <c r="B6" s="150"/>
      <c r="C6" s="150"/>
      <c r="D6" s="150"/>
      <c r="E6" s="150"/>
      <c r="F6" s="150"/>
      <c r="G6" s="152"/>
      <c r="H6" s="152"/>
      <c r="I6" s="152"/>
      <c r="J6" s="152"/>
      <c r="K6" s="152"/>
      <c r="L6" s="152"/>
      <c r="M6" s="152"/>
      <c r="N6" s="152"/>
      <c r="O6" s="152"/>
      <c r="P6" s="152"/>
      <c r="Q6" s="152"/>
      <c r="R6" s="152"/>
      <c r="S6" s="152"/>
      <c r="T6" s="150"/>
      <c r="U6" s="150"/>
      <c r="V6" s="150"/>
      <c r="W6" s="150"/>
      <c r="X6" s="150"/>
      <c r="Y6" s="150"/>
      <c r="Z6" s="11"/>
    </row>
    <row r="7" spans="1:26" ht="23.25" x14ac:dyDescent="0.25">
      <c r="A7" s="150"/>
      <c r="B7" s="153"/>
      <c r="C7" s="154" t="s">
        <v>247</v>
      </c>
      <c r="D7" s="155"/>
      <c r="E7" s="153"/>
      <c r="F7" s="155"/>
      <c r="G7" s="155" t="s">
        <v>248</v>
      </c>
      <c r="H7" s="193"/>
      <c r="I7" s="191"/>
      <c r="J7" s="191"/>
      <c r="K7" s="191"/>
      <c r="L7" s="191"/>
      <c r="M7" s="191"/>
      <c r="N7" s="191"/>
      <c r="O7" s="191"/>
      <c r="P7" s="191"/>
      <c r="Q7" s="191"/>
      <c r="R7" s="191"/>
      <c r="S7" s="191"/>
      <c r="T7" s="191"/>
      <c r="U7" s="191"/>
      <c r="V7" s="191"/>
      <c r="W7" s="191"/>
      <c r="X7" s="191"/>
      <c r="Y7" s="153"/>
      <c r="Z7" s="156"/>
    </row>
    <row r="8" spans="1:26" ht="5.25" customHeight="1" x14ac:dyDescent="0.25">
      <c r="A8" s="150"/>
      <c r="B8" s="153"/>
      <c r="C8" s="154"/>
      <c r="D8" s="155"/>
      <c r="E8" s="153"/>
      <c r="F8" s="155"/>
      <c r="G8" s="155"/>
      <c r="H8" s="157"/>
      <c r="I8" s="158"/>
      <c r="J8" s="158"/>
      <c r="K8" s="158"/>
      <c r="L8" s="158"/>
      <c r="M8" s="158"/>
      <c r="N8" s="158"/>
      <c r="O8" s="158"/>
      <c r="P8" s="158"/>
      <c r="Q8" s="158"/>
      <c r="R8" s="158"/>
      <c r="S8" s="158"/>
      <c r="T8" s="158"/>
      <c r="U8" s="158"/>
      <c r="V8" s="158"/>
      <c r="W8" s="158"/>
      <c r="X8" s="158"/>
      <c r="Y8" s="153"/>
      <c r="Z8" s="156"/>
    </row>
    <row r="9" spans="1:26" ht="39.75" customHeight="1" x14ac:dyDescent="0.25">
      <c r="A9" s="150"/>
      <c r="B9" s="153"/>
      <c r="C9" s="194" t="s">
        <v>249</v>
      </c>
      <c r="D9" s="195"/>
      <c r="E9" s="195"/>
      <c r="F9" s="195"/>
      <c r="G9" s="155" t="s">
        <v>248</v>
      </c>
      <c r="H9" s="196"/>
      <c r="I9" s="191"/>
      <c r="J9" s="191"/>
      <c r="K9" s="191"/>
      <c r="L9" s="191"/>
      <c r="M9" s="191"/>
      <c r="N9" s="191"/>
      <c r="O9" s="191"/>
      <c r="P9" s="191"/>
      <c r="Q9" s="191"/>
      <c r="R9" s="191"/>
      <c r="S9" s="191"/>
      <c r="T9" s="191"/>
      <c r="U9" s="191"/>
      <c r="V9" s="191"/>
      <c r="W9" s="191"/>
      <c r="X9" s="191"/>
      <c r="Y9" s="153"/>
      <c r="Z9" s="156"/>
    </row>
    <row r="10" spans="1:26" ht="5.25" customHeight="1" x14ac:dyDescent="0.25">
      <c r="A10" s="150"/>
      <c r="B10" s="153"/>
      <c r="C10" s="154"/>
      <c r="D10" s="155"/>
      <c r="E10" s="153"/>
      <c r="F10" s="155"/>
      <c r="G10" s="155"/>
      <c r="H10" s="159"/>
      <c r="I10" s="158"/>
      <c r="J10" s="158"/>
      <c r="K10" s="158"/>
      <c r="L10" s="158"/>
      <c r="M10" s="158"/>
      <c r="N10" s="158"/>
      <c r="O10" s="158"/>
      <c r="P10" s="158"/>
      <c r="Q10" s="158"/>
      <c r="R10" s="158"/>
      <c r="S10" s="158"/>
      <c r="T10" s="158"/>
      <c r="U10" s="158"/>
      <c r="V10" s="158"/>
      <c r="W10" s="158"/>
      <c r="X10" s="158"/>
      <c r="Y10" s="153"/>
      <c r="Z10" s="156"/>
    </row>
    <row r="11" spans="1:26" ht="23.25" x14ac:dyDescent="0.25">
      <c r="A11" s="150"/>
      <c r="B11" s="153"/>
      <c r="C11" s="154" t="s">
        <v>250</v>
      </c>
      <c r="D11" s="155"/>
      <c r="E11" s="153"/>
      <c r="F11" s="155"/>
      <c r="G11" s="155" t="s">
        <v>248</v>
      </c>
      <c r="H11" s="193"/>
      <c r="I11" s="191"/>
      <c r="J11" s="191"/>
      <c r="K11" s="191"/>
      <c r="L11" s="191"/>
      <c r="M11" s="191"/>
      <c r="N11" s="191"/>
      <c r="O11" s="160"/>
      <c r="P11" s="160"/>
      <c r="Q11" s="160"/>
      <c r="R11" s="160"/>
      <c r="S11" s="160"/>
      <c r="T11" s="160"/>
      <c r="U11" s="153"/>
      <c r="V11" s="153"/>
      <c r="W11" s="153"/>
      <c r="X11" s="153"/>
      <c r="Y11" s="153"/>
      <c r="Z11" s="156"/>
    </row>
    <row r="12" spans="1:26" ht="23.25" hidden="1" x14ac:dyDescent="0.25">
      <c r="A12" s="150"/>
      <c r="B12" s="153"/>
      <c r="C12" s="154"/>
      <c r="D12" s="155"/>
      <c r="E12" s="153"/>
      <c r="F12" s="155"/>
      <c r="G12" s="160"/>
      <c r="H12" s="161"/>
      <c r="I12" s="161"/>
      <c r="J12" s="161"/>
      <c r="K12" s="161"/>
      <c r="L12" s="161"/>
      <c r="M12" s="161"/>
      <c r="N12" s="161"/>
      <c r="O12" s="161"/>
      <c r="P12" s="161"/>
      <c r="Q12" s="161"/>
      <c r="R12" s="161"/>
      <c r="S12" s="161"/>
      <c r="T12" s="161"/>
      <c r="U12" s="162"/>
      <c r="V12" s="162"/>
      <c r="W12" s="162"/>
      <c r="X12" s="162"/>
      <c r="Y12" s="153"/>
      <c r="Z12" s="156"/>
    </row>
    <row r="13" spans="1:26" ht="23.25" hidden="1" x14ac:dyDescent="0.25">
      <c r="A13" s="150"/>
      <c r="B13" s="153"/>
      <c r="C13" s="153"/>
      <c r="D13" s="155"/>
      <c r="E13" s="153"/>
      <c r="F13" s="155"/>
      <c r="G13" s="155"/>
      <c r="H13" s="163" t="s">
        <v>252</v>
      </c>
      <c r="I13" s="164"/>
      <c r="J13" s="165"/>
      <c r="K13" s="165"/>
      <c r="L13" s="165"/>
      <c r="M13" s="165"/>
      <c r="N13" s="165"/>
      <c r="O13" s="165"/>
      <c r="P13" s="165"/>
      <c r="Q13" s="165"/>
      <c r="R13" s="165"/>
      <c r="S13" s="165"/>
      <c r="T13" s="165"/>
      <c r="U13" s="165"/>
      <c r="V13" s="165"/>
      <c r="W13" s="165"/>
      <c r="X13" s="165"/>
      <c r="Y13" s="153"/>
      <c r="Z13" s="156"/>
    </row>
    <row r="14" spans="1:26" ht="23.25" hidden="1" x14ac:dyDescent="0.25">
      <c r="A14" s="150"/>
      <c r="B14" s="153"/>
      <c r="C14" s="153"/>
      <c r="D14" s="155"/>
      <c r="E14" s="153"/>
      <c r="F14" s="155"/>
      <c r="G14" s="155"/>
      <c r="H14" s="163" t="s">
        <v>253</v>
      </c>
      <c r="I14" s="164"/>
      <c r="J14" s="165"/>
      <c r="K14" s="165"/>
      <c r="L14" s="165"/>
      <c r="M14" s="165"/>
      <c r="N14" s="165"/>
      <c r="O14" s="165"/>
      <c r="P14" s="165"/>
      <c r="Q14" s="165"/>
      <c r="R14" s="165"/>
      <c r="S14" s="165"/>
      <c r="T14" s="165"/>
      <c r="U14" s="165"/>
      <c r="V14" s="165"/>
      <c r="W14" s="165"/>
      <c r="X14" s="165"/>
      <c r="Y14" s="153"/>
      <c r="Z14" s="156"/>
    </row>
    <row r="15" spans="1:26" ht="23.25" hidden="1" x14ac:dyDescent="0.25">
      <c r="A15" s="150"/>
      <c r="B15" s="153"/>
      <c r="C15" s="153"/>
      <c r="D15" s="155"/>
      <c r="E15" s="153"/>
      <c r="F15" s="155"/>
      <c r="G15" s="155"/>
      <c r="H15" s="164" t="s">
        <v>254</v>
      </c>
      <c r="I15" s="164"/>
      <c r="J15" s="165"/>
      <c r="K15" s="165"/>
      <c r="L15" s="165"/>
      <c r="M15" s="165"/>
      <c r="N15" s="165"/>
      <c r="O15" s="165"/>
      <c r="P15" s="165"/>
      <c r="Q15" s="165"/>
      <c r="R15" s="165"/>
      <c r="S15" s="165"/>
      <c r="T15" s="165"/>
      <c r="U15" s="165"/>
      <c r="V15" s="165"/>
      <c r="W15" s="165"/>
      <c r="X15" s="165"/>
      <c r="Y15" s="153"/>
      <c r="Z15" s="156"/>
    </row>
    <row r="16" spans="1:26" ht="23.25" hidden="1" x14ac:dyDescent="0.25">
      <c r="A16" s="150"/>
      <c r="B16" s="153"/>
      <c r="C16" s="153"/>
      <c r="D16" s="155"/>
      <c r="E16" s="153"/>
      <c r="F16" s="155"/>
      <c r="G16" s="155"/>
      <c r="H16" s="164" t="s">
        <v>251</v>
      </c>
      <c r="I16" s="164"/>
      <c r="J16" s="165"/>
      <c r="K16" s="165"/>
      <c r="L16" s="165"/>
      <c r="M16" s="165"/>
      <c r="N16" s="165"/>
      <c r="O16" s="165"/>
      <c r="P16" s="165"/>
      <c r="Q16" s="165"/>
      <c r="R16" s="165"/>
      <c r="S16" s="165"/>
      <c r="T16" s="165"/>
      <c r="U16" s="165"/>
      <c r="V16" s="165"/>
      <c r="W16" s="165"/>
      <c r="X16" s="165"/>
      <c r="Y16" s="153"/>
      <c r="Z16" s="156"/>
    </row>
    <row r="17" spans="1:26" ht="23.25" hidden="1" x14ac:dyDescent="0.25">
      <c r="A17" s="150"/>
      <c r="B17" s="153"/>
      <c r="C17" s="153"/>
      <c r="D17" s="155"/>
      <c r="E17" s="153"/>
      <c r="F17" s="155"/>
      <c r="G17" s="155"/>
      <c r="H17" s="164" t="s">
        <v>255</v>
      </c>
      <c r="I17" s="164"/>
      <c r="J17" s="165"/>
      <c r="K17" s="165"/>
      <c r="L17" s="165"/>
      <c r="M17" s="165"/>
      <c r="N17" s="165"/>
      <c r="O17" s="165"/>
      <c r="P17" s="165"/>
      <c r="Q17" s="165"/>
      <c r="R17" s="165"/>
      <c r="S17" s="165"/>
      <c r="T17" s="165"/>
      <c r="U17" s="165"/>
      <c r="V17" s="165"/>
      <c r="W17" s="165"/>
      <c r="X17" s="165"/>
      <c r="Y17" s="153"/>
      <c r="Z17" s="156"/>
    </row>
    <row r="18" spans="1:26" ht="23.25" hidden="1" x14ac:dyDescent="0.25">
      <c r="A18" s="150"/>
      <c r="B18" s="153"/>
      <c r="C18" s="153"/>
      <c r="D18" s="155"/>
      <c r="E18" s="153"/>
      <c r="F18" s="155"/>
      <c r="G18" s="155"/>
      <c r="H18" s="164" t="s">
        <v>256</v>
      </c>
      <c r="I18" s="164"/>
      <c r="J18" s="165"/>
      <c r="K18" s="165"/>
      <c r="L18" s="165"/>
      <c r="M18" s="165"/>
      <c r="N18" s="165"/>
      <c r="O18" s="165"/>
      <c r="P18" s="165"/>
      <c r="Q18" s="165"/>
      <c r="R18" s="165"/>
      <c r="S18" s="165"/>
      <c r="T18" s="165"/>
      <c r="U18" s="165"/>
      <c r="V18" s="165"/>
      <c r="W18" s="165"/>
      <c r="X18" s="165"/>
      <c r="Y18" s="153"/>
      <c r="Z18" s="156"/>
    </row>
    <row r="19" spans="1:26" ht="23.25" hidden="1" x14ac:dyDescent="0.25">
      <c r="A19" s="150"/>
      <c r="B19" s="153"/>
      <c r="C19" s="153"/>
      <c r="D19" s="155"/>
      <c r="E19" s="153"/>
      <c r="F19" s="155"/>
      <c r="G19" s="155"/>
      <c r="H19" s="164" t="s">
        <v>257</v>
      </c>
      <c r="I19" s="164"/>
      <c r="J19" s="165"/>
      <c r="K19" s="165"/>
      <c r="L19" s="165"/>
      <c r="M19" s="165"/>
      <c r="N19" s="165"/>
      <c r="O19" s="165"/>
      <c r="P19" s="165"/>
      <c r="Q19" s="165"/>
      <c r="R19" s="165"/>
      <c r="S19" s="165"/>
      <c r="T19" s="165"/>
      <c r="U19" s="165"/>
      <c r="V19" s="165"/>
      <c r="W19" s="165"/>
      <c r="X19" s="165"/>
      <c r="Y19" s="153"/>
      <c r="Z19" s="156"/>
    </row>
    <row r="20" spans="1:26" ht="23.25" hidden="1" x14ac:dyDescent="0.25">
      <c r="A20" s="150"/>
      <c r="B20" s="153"/>
      <c r="C20" s="153"/>
      <c r="D20" s="155"/>
      <c r="E20" s="153"/>
      <c r="F20" s="155"/>
      <c r="G20" s="155"/>
      <c r="H20" s="164" t="s">
        <v>258</v>
      </c>
      <c r="I20" s="164"/>
      <c r="J20" s="165"/>
      <c r="K20" s="165"/>
      <c r="L20" s="165"/>
      <c r="M20" s="165"/>
      <c r="N20" s="165"/>
      <c r="O20" s="165"/>
      <c r="P20" s="165"/>
      <c r="Q20" s="165"/>
      <c r="R20" s="165"/>
      <c r="S20" s="165"/>
      <c r="T20" s="165"/>
      <c r="U20" s="165"/>
      <c r="V20" s="165"/>
      <c r="W20" s="165"/>
      <c r="X20" s="165"/>
      <c r="Y20" s="153"/>
      <c r="Z20" s="156"/>
    </row>
    <row r="21" spans="1:26" ht="23.25" hidden="1" x14ac:dyDescent="0.25">
      <c r="A21" s="150"/>
      <c r="B21" s="153"/>
      <c r="C21" s="153"/>
      <c r="D21" s="155"/>
      <c r="E21" s="153"/>
      <c r="F21" s="155"/>
      <c r="G21" s="155"/>
      <c r="H21" s="164" t="s">
        <v>259</v>
      </c>
      <c r="I21" s="164"/>
      <c r="J21" s="165"/>
      <c r="K21" s="165"/>
      <c r="L21" s="165"/>
      <c r="M21" s="165"/>
      <c r="N21" s="165"/>
      <c r="O21" s="165"/>
      <c r="P21" s="165"/>
      <c r="Q21" s="165"/>
      <c r="R21" s="165"/>
      <c r="S21" s="165"/>
      <c r="T21" s="165"/>
      <c r="U21" s="165"/>
      <c r="V21" s="165"/>
      <c r="W21" s="165"/>
      <c r="X21" s="165"/>
      <c r="Y21" s="153"/>
      <c r="Z21" s="156"/>
    </row>
    <row r="22" spans="1:26" ht="3.6" customHeight="1" x14ac:dyDescent="0.25">
      <c r="A22" s="150"/>
      <c r="B22" s="153"/>
      <c r="C22" s="153"/>
      <c r="D22" s="155"/>
      <c r="E22" s="153"/>
      <c r="F22" s="155"/>
      <c r="G22" s="155"/>
      <c r="H22" s="155"/>
      <c r="I22" s="155"/>
      <c r="J22" s="155"/>
      <c r="K22" s="155"/>
      <c r="L22" s="155"/>
      <c r="M22" s="155"/>
      <c r="N22" s="155"/>
      <c r="O22" s="155"/>
      <c r="P22" s="155"/>
      <c r="Q22" s="155"/>
      <c r="R22" s="155"/>
      <c r="S22" s="155"/>
      <c r="T22" s="155"/>
      <c r="U22" s="155"/>
      <c r="V22" s="155"/>
      <c r="W22" s="155"/>
      <c r="X22" s="155"/>
      <c r="Y22" s="153"/>
      <c r="Z22" s="156"/>
    </row>
    <row r="23" spans="1:26" ht="23.25" x14ac:dyDescent="0.25">
      <c r="A23" s="150"/>
      <c r="B23" s="153"/>
      <c r="C23" s="154" t="s">
        <v>260</v>
      </c>
      <c r="D23" s="155"/>
      <c r="E23" s="153"/>
      <c r="F23" s="155"/>
      <c r="G23" s="155" t="s">
        <v>248</v>
      </c>
      <c r="H23" s="196"/>
      <c r="I23" s="191"/>
      <c r="J23" s="191"/>
      <c r="K23" s="191"/>
      <c r="L23" s="191"/>
      <c r="M23" s="191"/>
      <c r="N23" s="191"/>
      <c r="O23" s="191"/>
      <c r="P23" s="191"/>
      <c r="Q23" s="191"/>
      <c r="R23" s="191"/>
      <c r="S23" s="191"/>
      <c r="T23" s="191"/>
      <c r="U23" s="191"/>
      <c r="V23" s="191"/>
      <c r="W23" s="191"/>
      <c r="X23" s="191"/>
      <c r="Y23" s="153"/>
      <c r="Z23" s="156"/>
    </row>
    <row r="24" spans="1:26" ht="23.25" hidden="1" x14ac:dyDescent="0.25">
      <c r="A24" s="150"/>
      <c r="B24" s="153"/>
      <c r="C24" s="154"/>
      <c r="D24" s="155"/>
      <c r="E24" s="153"/>
      <c r="F24" s="155"/>
      <c r="G24" s="155"/>
      <c r="H24" s="161"/>
      <c r="I24" s="161"/>
      <c r="J24" s="161"/>
      <c r="K24" s="161"/>
      <c r="L24" s="166"/>
      <c r="M24" s="161"/>
      <c r="N24" s="161"/>
      <c r="O24" s="161"/>
      <c r="P24" s="161"/>
      <c r="Q24" s="161"/>
      <c r="R24" s="161"/>
      <c r="S24" s="161"/>
      <c r="T24" s="161"/>
      <c r="U24" s="162"/>
      <c r="V24" s="162"/>
      <c r="W24" s="162"/>
      <c r="X24" s="162"/>
      <c r="Y24" s="153"/>
      <c r="Z24" s="156"/>
    </row>
    <row r="25" spans="1:26" ht="23.25" hidden="1" x14ac:dyDescent="0.25">
      <c r="A25" s="150"/>
      <c r="B25" s="153"/>
      <c r="C25" s="153"/>
      <c r="D25" s="155"/>
      <c r="E25" s="153"/>
      <c r="F25" s="155"/>
      <c r="G25" s="155"/>
      <c r="H25" s="164" t="s">
        <v>261</v>
      </c>
      <c r="I25" s="165"/>
      <c r="J25" s="165"/>
      <c r="K25" s="165"/>
      <c r="L25" s="165"/>
      <c r="M25" s="165"/>
      <c r="N25" s="165"/>
      <c r="O25" s="165"/>
      <c r="P25" s="165"/>
      <c r="Q25" s="165"/>
      <c r="R25" s="165"/>
      <c r="S25" s="165"/>
      <c r="T25" s="165"/>
      <c r="U25" s="165"/>
      <c r="V25" s="165"/>
      <c r="W25" s="165"/>
      <c r="X25" s="165"/>
      <c r="Y25" s="153"/>
      <c r="Z25" s="156"/>
    </row>
    <row r="26" spans="1:26" ht="23.25" hidden="1" x14ac:dyDescent="0.25">
      <c r="A26" s="150"/>
      <c r="B26" s="153"/>
      <c r="C26" s="153"/>
      <c r="D26" s="155"/>
      <c r="E26" s="153"/>
      <c r="F26" s="155"/>
      <c r="G26" s="155"/>
      <c r="H26" s="164" t="s">
        <v>262</v>
      </c>
      <c r="I26" s="165"/>
      <c r="J26" s="165"/>
      <c r="K26" s="165"/>
      <c r="L26" s="165"/>
      <c r="M26" s="165"/>
      <c r="N26" s="165"/>
      <c r="O26" s="165"/>
      <c r="P26" s="165"/>
      <c r="Q26" s="165"/>
      <c r="R26" s="165"/>
      <c r="S26" s="165"/>
      <c r="T26" s="165"/>
      <c r="U26" s="165"/>
      <c r="V26" s="165"/>
      <c r="W26" s="165"/>
      <c r="X26" s="165"/>
      <c r="Y26" s="153"/>
      <c r="Z26" s="156"/>
    </row>
    <row r="27" spans="1:26" ht="15.75" hidden="1" customHeight="1" x14ac:dyDescent="0.25">
      <c r="A27" s="150"/>
      <c r="B27" s="153"/>
      <c r="C27" s="153"/>
      <c r="D27" s="155"/>
      <c r="E27" s="153"/>
      <c r="F27" s="155"/>
      <c r="G27" s="155"/>
      <c r="H27" s="164" t="s">
        <v>263</v>
      </c>
      <c r="I27" s="165"/>
      <c r="J27" s="165"/>
      <c r="K27" s="165"/>
      <c r="L27" s="165"/>
      <c r="M27" s="165"/>
      <c r="N27" s="165"/>
      <c r="O27" s="165"/>
      <c r="P27" s="165"/>
      <c r="Q27" s="165"/>
      <c r="R27" s="165"/>
      <c r="S27" s="165"/>
      <c r="T27" s="165"/>
      <c r="U27" s="165"/>
      <c r="V27" s="165"/>
      <c r="W27" s="165"/>
      <c r="X27" s="165"/>
      <c r="Y27" s="153"/>
      <c r="Z27" s="156"/>
    </row>
    <row r="28" spans="1:26" ht="15.75" hidden="1" customHeight="1" x14ac:dyDescent="0.25">
      <c r="A28" s="150"/>
      <c r="B28" s="153"/>
      <c r="C28" s="153"/>
      <c r="D28" s="155"/>
      <c r="E28" s="153"/>
      <c r="F28" s="155"/>
      <c r="G28" s="155"/>
      <c r="H28" s="164" t="s">
        <v>264</v>
      </c>
      <c r="I28" s="165"/>
      <c r="J28" s="165"/>
      <c r="K28" s="165"/>
      <c r="L28" s="165"/>
      <c r="M28" s="165"/>
      <c r="N28" s="165"/>
      <c r="O28" s="165"/>
      <c r="P28" s="165"/>
      <c r="Q28" s="165"/>
      <c r="R28" s="165"/>
      <c r="S28" s="165"/>
      <c r="T28" s="165"/>
      <c r="U28" s="165"/>
      <c r="V28" s="165"/>
      <c r="W28" s="165"/>
      <c r="X28" s="165"/>
      <c r="Y28" s="153"/>
      <c r="Z28" s="156"/>
    </row>
    <row r="29" spans="1:26" ht="15.75" hidden="1" customHeight="1" x14ac:dyDescent="0.25">
      <c r="A29" s="150"/>
      <c r="B29" s="153"/>
      <c r="C29" s="153"/>
      <c r="D29" s="155"/>
      <c r="E29" s="153"/>
      <c r="F29" s="155"/>
      <c r="G29" s="155"/>
      <c r="H29" s="164" t="s">
        <v>265</v>
      </c>
      <c r="I29" s="165"/>
      <c r="J29" s="165"/>
      <c r="K29" s="165"/>
      <c r="L29" s="165"/>
      <c r="M29" s="165"/>
      <c r="N29" s="165"/>
      <c r="O29" s="165"/>
      <c r="P29" s="165"/>
      <c r="Q29" s="165"/>
      <c r="R29" s="165"/>
      <c r="S29" s="165"/>
      <c r="T29" s="165"/>
      <c r="U29" s="165"/>
      <c r="V29" s="165"/>
      <c r="W29" s="165"/>
      <c r="X29" s="165"/>
      <c r="Y29" s="153"/>
      <c r="Z29" s="156"/>
    </row>
    <row r="30" spans="1:26" ht="15.75" hidden="1" customHeight="1" x14ac:dyDescent="0.25">
      <c r="A30" s="150"/>
      <c r="B30" s="153"/>
      <c r="C30" s="153"/>
      <c r="D30" s="155"/>
      <c r="E30" s="153"/>
      <c r="F30" s="155"/>
      <c r="G30" s="155"/>
      <c r="H30" s="164" t="s">
        <v>266</v>
      </c>
      <c r="I30" s="165"/>
      <c r="J30" s="165"/>
      <c r="K30" s="165"/>
      <c r="L30" s="165"/>
      <c r="M30" s="165"/>
      <c r="N30" s="165"/>
      <c r="O30" s="165"/>
      <c r="P30" s="165"/>
      <c r="Q30" s="165"/>
      <c r="R30" s="165"/>
      <c r="S30" s="165"/>
      <c r="T30" s="165"/>
      <c r="U30" s="165"/>
      <c r="V30" s="165"/>
      <c r="W30" s="165"/>
      <c r="X30" s="165"/>
      <c r="Y30" s="153"/>
      <c r="Z30" s="156"/>
    </row>
    <row r="31" spans="1:26" ht="15.75" hidden="1" customHeight="1" x14ac:dyDescent="0.25">
      <c r="A31" s="150"/>
      <c r="B31" s="153"/>
      <c r="C31" s="153"/>
      <c r="D31" s="155"/>
      <c r="E31" s="153"/>
      <c r="F31" s="155"/>
      <c r="G31" s="155"/>
      <c r="H31" s="164" t="s">
        <v>267</v>
      </c>
      <c r="I31" s="165"/>
      <c r="J31" s="165"/>
      <c r="K31" s="165"/>
      <c r="L31" s="165"/>
      <c r="M31" s="165"/>
      <c r="N31" s="165"/>
      <c r="O31" s="165"/>
      <c r="P31" s="165"/>
      <c r="Q31" s="165"/>
      <c r="R31" s="165"/>
      <c r="S31" s="165"/>
      <c r="T31" s="165"/>
      <c r="U31" s="165"/>
      <c r="V31" s="165"/>
      <c r="W31" s="165"/>
      <c r="X31" s="165"/>
      <c r="Y31" s="153"/>
      <c r="Z31" s="156"/>
    </row>
    <row r="32" spans="1:26" ht="5.25" customHeight="1" x14ac:dyDescent="0.25">
      <c r="A32" s="150"/>
      <c r="B32" s="153"/>
      <c r="C32" s="153"/>
      <c r="D32" s="155"/>
      <c r="E32" s="153"/>
      <c r="F32" s="155"/>
      <c r="G32" s="155"/>
      <c r="H32" s="155"/>
      <c r="I32" s="155"/>
      <c r="J32" s="155"/>
      <c r="K32" s="155"/>
      <c r="L32" s="155"/>
      <c r="M32" s="155"/>
      <c r="N32" s="155"/>
      <c r="O32" s="155"/>
      <c r="P32" s="155"/>
      <c r="Q32" s="155"/>
      <c r="R32" s="155"/>
      <c r="S32" s="155"/>
      <c r="T32" s="155"/>
      <c r="U32" s="155"/>
      <c r="V32" s="155"/>
      <c r="W32" s="155"/>
      <c r="X32" s="155"/>
      <c r="Y32" s="153"/>
      <c r="Z32" s="156"/>
    </row>
    <row r="33" spans="1:26" ht="24.75" hidden="1" customHeight="1" x14ac:dyDescent="0.25">
      <c r="A33" s="150"/>
      <c r="B33" s="153"/>
      <c r="C33" s="153"/>
      <c r="D33" s="155"/>
      <c r="E33" s="153"/>
      <c r="F33" s="155"/>
      <c r="G33" s="155"/>
      <c r="H33" s="164"/>
      <c r="I33" s="164"/>
      <c r="J33" s="165"/>
      <c r="K33" s="165"/>
      <c r="L33" s="165"/>
      <c r="M33" s="165"/>
      <c r="N33" s="165"/>
      <c r="O33" s="165"/>
      <c r="P33" s="165"/>
      <c r="Q33" s="165"/>
      <c r="R33" s="165"/>
      <c r="S33" s="165"/>
      <c r="T33" s="165"/>
      <c r="U33" s="165"/>
      <c r="V33" s="165"/>
      <c r="W33" s="165"/>
      <c r="X33" s="165"/>
      <c r="Y33" s="153"/>
      <c r="Z33" s="156"/>
    </row>
    <row r="34" spans="1:26" ht="24.75" hidden="1" customHeight="1" x14ac:dyDescent="0.25">
      <c r="A34" s="150"/>
      <c r="B34" s="153"/>
      <c r="C34" s="153"/>
      <c r="D34" s="155"/>
      <c r="E34" s="153"/>
      <c r="F34" s="155"/>
      <c r="G34" s="155"/>
      <c r="H34" s="164" t="s">
        <v>268</v>
      </c>
      <c r="I34" s="164"/>
      <c r="J34" s="165"/>
      <c r="K34" s="165"/>
      <c r="L34" s="165"/>
      <c r="M34" s="165"/>
      <c r="N34" s="165"/>
      <c r="O34" s="165"/>
      <c r="P34" s="165"/>
      <c r="Q34" s="165"/>
      <c r="R34" s="165"/>
      <c r="S34" s="165"/>
      <c r="T34" s="165"/>
      <c r="U34" s="165"/>
      <c r="V34" s="165"/>
      <c r="W34" s="165"/>
      <c r="X34" s="165"/>
      <c r="Y34" s="153"/>
      <c r="Z34" s="156"/>
    </row>
    <row r="35" spans="1:26" ht="24.75" hidden="1" customHeight="1" x14ac:dyDescent="0.25">
      <c r="A35" s="150"/>
      <c r="B35" s="153"/>
      <c r="C35" s="153"/>
      <c r="D35" s="155"/>
      <c r="E35" s="153"/>
      <c r="F35" s="155"/>
      <c r="G35" s="155"/>
      <c r="H35" s="164" t="s">
        <v>269</v>
      </c>
      <c r="I35" s="164"/>
      <c r="J35" s="165"/>
      <c r="K35" s="165"/>
      <c r="L35" s="165"/>
      <c r="M35" s="165"/>
      <c r="N35" s="165"/>
      <c r="O35" s="165"/>
      <c r="P35" s="165"/>
      <c r="Q35" s="165"/>
      <c r="R35" s="165"/>
      <c r="S35" s="165"/>
      <c r="T35" s="165"/>
      <c r="U35" s="165"/>
      <c r="V35" s="165"/>
      <c r="W35" s="165"/>
      <c r="X35" s="165"/>
      <c r="Y35" s="153"/>
      <c r="Z35" s="156"/>
    </row>
    <row r="36" spans="1:26" ht="24.75" hidden="1" customHeight="1" x14ac:dyDescent="0.25">
      <c r="A36" s="150"/>
      <c r="B36" s="153"/>
      <c r="C36" s="153"/>
      <c r="D36" s="155"/>
      <c r="E36" s="153"/>
      <c r="F36" s="155"/>
      <c r="G36" s="155"/>
      <c r="H36" s="164" t="s">
        <v>270</v>
      </c>
      <c r="I36" s="164"/>
      <c r="J36" s="165"/>
      <c r="K36" s="165"/>
      <c r="L36" s="165"/>
      <c r="M36" s="165"/>
      <c r="N36" s="165"/>
      <c r="O36" s="165"/>
      <c r="P36" s="165"/>
      <c r="Q36" s="165"/>
      <c r="R36" s="165"/>
      <c r="S36" s="165"/>
      <c r="T36" s="165"/>
      <c r="U36" s="165"/>
      <c r="V36" s="165"/>
      <c r="W36" s="165"/>
      <c r="X36" s="165"/>
      <c r="Y36" s="153"/>
      <c r="Z36" s="156"/>
    </row>
    <row r="37" spans="1:26" ht="24.75" hidden="1" customHeight="1" x14ac:dyDescent="0.25">
      <c r="A37" s="150"/>
      <c r="B37" s="153"/>
      <c r="C37" s="153"/>
      <c r="D37" s="155"/>
      <c r="E37" s="153"/>
      <c r="F37" s="155"/>
      <c r="G37" s="155"/>
      <c r="H37" s="164" t="s">
        <v>271</v>
      </c>
      <c r="I37" s="164"/>
      <c r="J37" s="165"/>
      <c r="K37" s="165"/>
      <c r="L37" s="165"/>
      <c r="M37" s="165"/>
      <c r="N37" s="165"/>
      <c r="O37" s="165"/>
      <c r="P37" s="165"/>
      <c r="Q37" s="165"/>
      <c r="R37" s="165"/>
      <c r="S37" s="165"/>
      <c r="T37" s="165"/>
      <c r="U37" s="165"/>
      <c r="V37" s="165"/>
      <c r="W37" s="165"/>
      <c r="X37" s="165"/>
      <c r="Y37" s="153"/>
      <c r="Z37" s="156"/>
    </row>
    <row r="38" spans="1:26" ht="5.25" hidden="1" customHeight="1" x14ac:dyDescent="0.25">
      <c r="A38" s="150"/>
      <c r="B38" s="153"/>
      <c r="C38" s="153"/>
      <c r="D38" s="155"/>
      <c r="E38" s="153"/>
      <c r="F38" s="155"/>
      <c r="G38" s="155"/>
      <c r="H38" s="165"/>
      <c r="I38" s="165"/>
      <c r="J38" s="165"/>
      <c r="K38" s="165"/>
      <c r="L38" s="165"/>
      <c r="M38" s="165"/>
      <c r="N38" s="165"/>
      <c r="O38" s="165"/>
      <c r="P38" s="165"/>
      <c r="Q38" s="165"/>
      <c r="R38" s="165"/>
      <c r="S38" s="165"/>
      <c r="T38" s="165"/>
      <c r="U38" s="165"/>
      <c r="V38" s="165"/>
      <c r="W38" s="165"/>
      <c r="X38" s="165"/>
      <c r="Y38" s="153"/>
      <c r="Z38" s="156"/>
    </row>
    <row r="39" spans="1:26" ht="24" customHeight="1" x14ac:dyDescent="0.25">
      <c r="A39" s="150"/>
      <c r="B39" s="153"/>
      <c r="C39" s="154" t="s">
        <v>272</v>
      </c>
      <c r="D39" s="155"/>
      <c r="E39" s="153"/>
      <c r="F39" s="155"/>
      <c r="G39" s="155" t="s">
        <v>248</v>
      </c>
      <c r="H39" s="193"/>
      <c r="I39" s="191"/>
      <c r="J39" s="191"/>
      <c r="K39" s="191"/>
      <c r="L39" s="191"/>
      <c r="M39" s="191"/>
      <c r="N39" s="191"/>
      <c r="O39" s="191"/>
      <c r="P39" s="191"/>
      <c r="Q39" s="191"/>
      <c r="R39" s="191"/>
      <c r="S39" s="191"/>
      <c r="T39" s="191"/>
      <c r="U39" s="191"/>
      <c r="V39" s="191"/>
      <c r="W39" s="191"/>
      <c r="X39" s="191"/>
      <c r="Y39" s="153"/>
      <c r="Z39" s="156"/>
    </row>
    <row r="40" spans="1:26" ht="5.25" customHeight="1" x14ac:dyDescent="0.25">
      <c r="A40" s="150"/>
      <c r="B40" s="153"/>
      <c r="C40" s="153"/>
      <c r="D40" s="155"/>
      <c r="E40" s="153"/>
      <c r="F40" s="155"/>
      <c r="G40" s="155"/>
      <c r="H40" s="155"/>
      <c r="I40" s="155"/>
      <c r="J40" s="155"/>
      <c r="K40" s="155"/>
      <c r="L40" s="155"/>
      <c r="M40" s="155"/>
      <c r="N40" s="155"/>
      <c r="O40" s="155"/>
      <c r="P40" s="155"/>
      <c r="Q40" s="155"/>
      <c r="R40" s="155"/>
      <c r="S40" s="155"/>
      <c r="T40" s="155"/>
      <c r="U40" s="155"/>
      <c r="V40" s="155"/>
      <c r="W40" s="155"/>
      <c r="X40" s="155"/>
      <c r="Y40" s="153"/>
      <c r="Z40" s="156"/>
    </row>
    <row r="41" spans="1:26" ht="24" customHeight="1" x14ac:dyDescent="0.25">
      <c r="A41" s="150"/>
      <c r="B41" s="153"/>
      <c r="C41" s="154"/>
      <c r="D41" s="155"/>
      <c r="E41" s="153"/>
      <c r="F41" s="155"/>
      <c r="G41" s="155"/>
      <c r="H41" s="193"/>
      <c r="I41" s="191"/>
      <c r="J41" s="191"/>
      <c r="K41" s="191"/>
      <c r="L41" s="191"/>
      <c r="M41" s="191"/>
      <c r="N41" s="191"/>
      <c r="O41" s="191"/>
      <c r="P41" s="191"/>
      <c r="Q41" s="191"/>
      <c r="R41" s="191"/>
      <c r="S41" s="191"/>
      <c r="T41" s="191"/>
      <c r="U41" s="191"/>
      <c r="V41" s="191"/>
      <c r="W41" s="191"/>
      <c r="X41" s="191"/>
      <c r="Y41" s="153"/>
      <c r="Z41" s="156"/>
    </row>
    <row r="42" spans="1:26" ht="5.25" customHeight="1" x14ac:dyDescent="0.25">
      <c r="A42" s="150"/>
      <c r="B42" s="153"/>
      <c r="C42" s="153"/>
      <c r="D42" s="155"/>
      <c r="E42" s="153"/>
      <c r="F42" s="155"/>
      <c r="G42" s="155"/>
      <c r="H42" s="155"/>
      <c r="I42" s="155"/>
      <c r="J42" s="155"/>
      <c r="K42" s="155"/>
      <c r="L42" s="155"/>
      <c r="M42" s="155"/>
      <c r="N42" s="155"/>
      <c r="O42" s="155"/>
      <c r="P42" s="155"/>
      <c r="Q42" s="155"/>
      <c r="R42" s="155"/>
      <c r="S42" s="155"/>
      <c r="T42" s="155"/>
      <c r="U42" s="155"/>
      <c r="V42" s="155"/>
      <c r="W42" s="155"/>
      <c r="X42" s="155"/>
      <c r="Y42" s="153"/>
      <c r="Z42" s="156"/>
    </row>
    <row r="43" spans="1:26" ht="24" customHeight="1" x14ac:dyDescent="0.25">
      <c r="A43" s="150"/>
      <c r="B43" s="153"/>
      <c r="C43" s="154"/>
      <c r="D43" s="155"/>
      <c r="E43" s="153"/>
      <c r="F43" s="155"/>
      <c r="G43" s="155"/>
      <c r="H43" s="198" t="s">
        <v>273</v>
      </c>
      <c r="I43" s="195"/>
      <c r="J43" s="195"/>
      <c r="K43" s="195"/>
      <c r="L43" s="203"/>
      <c r="M43" s="191"/>
      <c r="N43" s="191"/>
      <c r="O43" s="191"/>
      <c r="P43" s="191"/>
      <c r="Q43" s="191"/>
      <c r="R43" s="191"/>
      <c r="S43" s="191"/>
      <c r="T43" s="191"/>
      <c r="U43" s="207" t="s">
        <v>274</v>
      </c>
      <c r="V43" s="195"/>
      <c r="W43" s="203"/>
      <c r="X43" s="191"/>
      <c r="Y43" s="153"/>
      <c r="Z43" s="156"/>
    </row>
    <row r="44" spans="1:26" ht="5.25" customHeight="1" x14ac:dyDescent="0.25">
      <c r="A44" s="150"/>
      <c r="B44" s="153"/>
      <c r="C44" s="153"/>
      <c r="D44" s="155"/>
      <c r="E44" s="153"/>
      <c r="F44" s="155"/>
      <c r="G44" s="155"/>
      <c r="H44" s="155"/>
      <c r="I44" s="155"/>
      <c r="J44" s="155"/>
      <c r="K44" s="155"/>
      <c r="L44" s="155"/>
      <c r="M44" s="155"/>
      <c r="N44" s="155"/>
      <c r="O44" s="155"/>
      <c r="P44" s="155"/>
      <c r="Q44" s="155"/>
      <c r="R44" s="155"/>
      <c r="S44" s="155"/>
      <c r="T44" s="155"/>
      <c r="U44" s="153"/>
      <c r="V44" s="153"/>
      <c r="W44" s="155"/>
      <c r="X44" s="155"/>
      <c r="Y44" s="153"/>
      <c r="Z44" s="156"/>
    </row>
    <row r="45" spans="1:26" ht="24" customHeight="1" x14ac:dyDescent="0.25">
      <c r="A45" s="150"/>
      <c r="B45" s="153"/>
      <c r="C45" s="154" t="s">
        <v>275</v>
      </c>
      <c r="D45" s="155"/>
      <c r="E45" s="153"/>
      <c r="F45" s="155"/>
      <c r="G45" s="155" t="s">
        <v>248</v>
      </c>
      <c r="H45" s="204"/>
      <c r="I45" s="191"/>
      <c r="J45" s="191"/>
      <c r="K45" s="191"/>
      <c r="L45" s="191"/>
      <c r="M45" s="191"/>
      <c r="N45" s="191"/>
      <c r="O45" s="160"/>
      <c r="P45" s="160"/>
      <c r="Q45" s="160"/>
      <c r="R45" s="160"/>
      <c r="S45" s="160"/>
      <c r="T45" s="160"/>
      <c r="U45" s="153"/>
      <c r="V45" s="153"/>
      <c r="W45" s="153"/>
      <c r="X45" s="153"/>
      <c r="Y45" s="153"/>
      <c r="Z45" s="156"/>
    </row>
    <row r="46" spans="1:26" ht="5.25" customHeight="1" x14ac:dyDescent="0.25">
      <c r="A46" s="150"/>
      <c r="B46" s="153"/>
      <c r="C46" s="153"/>
      <c r="D46" s="155"/>
      <c r="E46" s="153"/>
      <c r="F46" s="155"/>
      <c r="G46" s="155"/>
      <c r="H46" s="155"/>
      <c r="I46" s="155"/>
      <c r="J46" s="155"/>
      <c r="K46" s="155"/>
      <c r="L46" s="155"/>
      <c r="M46" s="155"/>
      <c r="N46" s="155"/>
      <c r="O46" s="155"/>
      <c r="P46" s="155"/>
      <c r="Q46" s="155"/>
      <c r="R46" s="155"/>
      <c r="S46" s="155"/>
      <c r="T46" s="155"/>
      <c r="U46" s="155"/>
      <c r="V46" s="155"/>
      <c r="W46" s="155"/>
      <c r="X46" s="155"/>
      <c r="Y46" s="153"/>
      <c r="Z46" s="156"/>
    </row>
    <row r="47" spans="1:26" ht="24" customHeight="1" x14ac:dyDescent="0.25">
      <c r="A47" s="150"/>
      <c r="B47" s="153"/>
      <c r="C47" s="154" t="s">
        <v>276</v>
      </c>
      <c r="D47" s="155"/>
      <c r="E47" s="153"/>
      <c r="F47" s="155"/>
      <c r="G47" s="155" t="s">
        <v>248</v>
      </c>
      <c r="H47" s="205"/>
      <c r="I47" s="191"/>
      <c r="J47" s="191"/>
      <c r="K47" s="191"/>
      <c r="L47" s="191"/>
      <c r="M47" s="191"/>
      <c r="N47" s="191"/>
      <c r="O47" s="191"/>
      <c r="P47" s="191"/>
      <c r="Q47" s="158"/>
      <c r="R47" s="160"/>
      <c r="S47" s="160"/>
      <c r="T47" s="160"/>
      <c r="U47" s="153"/>
      <c r="V47" s="153"/>
      <c r="W47" s="153"/>
      <c r="X47" s="153"/>
      <c r="Y47" s="153"/>
      <c r="Z47" s="156"/>
    </row>
    <row r="48" spans="1:26" ht="5.25" customHeight="1" x14ac:dyDescent="0.25">
      <c r="A48" s="150"/>
      <c r="B48" s="153"/>
      <c r="C48" s="153"/>
      <c r="D48" s="155"/>
      <c r="E48" s="153"/>
      <c r="F48" s="155"/>
      <c r="G48" s="155"/>
      <c r="H48" s="155"/>
      <c r="I48" s="155"/>
      <c r="J48" s="155"/>
      <c r="K48" s="155"/>
      <c r="L48" s="155"/>
      <c r="M48" s="155"/>
      <c r="N48" s="155"/>
      <c r="O48" s="155"/>
      <c r="P48" s="155"/>
      <c r="Q48" s="155"/>
      <c r="R48" s="155"/>
      <c r="S48" s="155"/>
      <c r="T48" s="155"/>
      <c r="U48" s="155"/>
      <c r="V48" s="155"/>
      <c r="W48" s="155"/>
      <c r="X48" s="155"/>
      <c r="Y48" s="153"/>
      <c r="Z48" s="156"/>
    </row>
    <row r="49" spans="1:26" ht="24" customHeight="1" x14ac:dyDescent="0.25">
      <c r="A49" s="150"/>
      <c r="B49" s="153"/>
      <c r="C49" s="154" t="s">
        <v>277</v>
      </c>
      <c r="D49" s="155"/>
      <c r="E49" s="153"/>
      <c r="F49" s="155"/>
      <c r="G49" s="155" t="s">
        <v>248</v>
      </c>
      <c r="H49" s="206"/>
      <c r="I49" s="191"/>
      <c r="J49" s="191"/>
      <c r="K49" s="191"/>
      <c r="L49" s="191"/>
      <c r="M49" s="191"/>
      <c r="N49" s="191"/>
      <c r="O49" s="191"/>
      <c r="P49" s="191"/>
      <c r="Q49" s="160"/>
      <c r="R49" s="160"/>
      <c r="S49" s="160"/>
      <c r="T49" s="160"/>
      <c r="U49" s="153"/>
      <c r="V49" s="153"/>
      <c r="W49" s="153"/>
      <c r="X49" s="153"/>
      <c r="Y49" s="153"/>
      <c r="Z49" s="156"/>
    </row>
    <row r="50" spans="1:26" ht="5.25" customHeight="1" x14ac:dyDescent="0.25">
      <c r="A50" s="150"/>
      <c r="B50" s="153"/>
      <c r="C50" s="153"/>
      <c r="D50" s="155"/>
      <c r="E50" s="153"/>
      <c r="F50" s="155"/>
      <c r="G50" s="155"/>
      <c r="H50" s="155"/>
      <c r="I50" s="155"/>
      <c r="J50" s="155"/>
      <c r="K50" s="155"/>
      <c r="L50" s="155"/>
      <c r="M50" s="155"/>
      <c r="N50" s="155"/>
      <c r="O50" s="155"/>
      <c r="P50" s="155"/>
      <c r="Q50" s="155"/>
      <c r="R50" s="155"/>
      <c r="S50" s="155"/>
      <c r="T50" s="155"/>
      <c r="U50" s="155"/>
      <c r="V50" s="155"/>
      <c r="W50" s="155"/>
      <c r="X50" s="155"/>
      <c r="Y50" s="153"/>
      <c r="Z50" s="156"/>
    </row>
    <row r="51" spans="1:26" ht="23.25" x14ac:dyDescent="0.25">
      <c r="A51" s="150"/>
      <c r="B51" s="153"/>
      <c r="C51" s="198" t="s">
        <v>278</v>
      </c>
      <c r="D51" s="195"/>
      <c r="E51" s="195"/>
      <c r="F51" s="195"/>
      <c r="G51" s="155" t="s">
        <v>248</v>
      </c>
      <c r="H51" s="199"/>
      <c r="I51" s="191"/>
      <c r="J51" s="191"/>
      <c r="K51" s="191"/>
      <c r="L51" s="191"/>
      <c r="M51" s="191"/>
      <c r="N51" s="191"/>
      <c r="O51" s="191"/>
      <c r="P51" s="191"/>
      <c r="Q51" s="160"/>
      <c r="R51" s="160"/>
      <c r="S51" s="160"/>
      <c r="T51" s="160"/>
      <c r="U51" s="153"/>
      <c r="V51" s="153"/>
      <c r="W51" s="153"/>
      <c r="X51" s="153"/>
      <c r="Y51" s="153"/>
      <c r="Z51" s="156"/>
    </row>
    <row r="52" spans="1:26" ht="5.25" customHeight="1" x14ac:dyDescent="0.25">
      <c r="A52" s="150"/>
      <c r="B52" s="153"/>
      <c r="C52" s="153"/>
      <c r="D52" s="155"/>
      <c r="E52" s="153"/>
      <c r="F52" s="155"/>
      <c r="G52" s="155"/>
      <c r="H52" s="155"/>
      <c r="I52" s="155"/>
      <c r="J52" s="155"/>
      <c r="K52" s="155"/>
      <c r="L52" s="155"/>
      <c r="M52" s="155"/>
      <c r="N52" s="155"/>
      <c r="O52" s="155"/>
      <c r="P52" s="155"/>
      <c r="Q52" s="155"/>
      <c r="R52" s="155"/>
      <c r="S52" s="155"/>
      <c r="T52" s="155"/>
      <c r="U52" s="155"/>
      <c r="V52" s="155"/>
      <c r="W52" s="155"/>
      <c r="X52" s="155"/>
      <c r="Y52" s="153"/>
      <c r="Z52" s="156"/>
    </row>
    <row r="53" spans="1:26" ht="22.5" customHeight="1" x14ac:dyDescent="0.25">
      <c r="A53" s="150"/>
      <c r="B53" s="153"/>
      <c r="C53" s="154" t="s">
        <v>279</v>
      </c>
      <c r="D53" s="155"/>
      <c r="E53" s="153"/>
      <c r="F53" s="155"/>
      <c r="G53" s="155" t="s">
        <v>248</v>
      </c>
      <c r="H53" s="201"/>
      <c r="I53" s="191"/>
      <c r="J53" s="191"/>
      <c r="K53" s="191"/>
      <c r="L53" s="191"/>
      <c r="M53" s="191"/>
      <c r="N53" s="191"/>
      <c r="O53" s="191"/>
      <c r="P53" s="191"/>
      <c r="Q53" s="160"/>
      <c r="R53" s="160"/>
      <c r="S53" s="160"/>
      <c r="T53" s="160"/>
      <c r="U53" s="153"/>
      <c r="V53" s="153"/>
      <c r="W53" s="153"/>
      <c r="X53" s="153"/>
      <c r="Y53" s="153"/>
      <c r="Z53" s="156"/>
    </row>
    <row r="54" spans="1:26" ht="5.25" customHeight="1" x14ac:dyDescent="0.25">
      <c r="A54" s="150"/>
      <c r="B54" s="153"/>
      <c r="C54" s="153"/>
      <c r="D54" s="155"/>
      <c r="E54" s="153"/>
      <c r="F54" s="155"/>
      <c r="G54" s="155"/>
      <c r="H54" s="155"/>
      <c r="I54" s="155"/>
      <c r="J54" s="155"/>
      <c r="K54" s="155"/>
      <c r="L54" s="155"/>
      <c r="M54" s="155"/>
      <c r="N54" s="155"/>
      <c r="O54" s="155"/>
      <c r="P54" s="155"/>
      <c r="Q54" s="155"/>
      <c r="R54" s="155"/>
      <c r="S54" s="155"/>
      <c r="T54" s="155"/>
      <c r="U54" s="155"/>
      <c r="V54" s="155"/>
      <c r="W54" s="155"/>
      <c r="X54" s="155"/>
      <c r="Y54" s="153"/>
      <c r="Z54" s="156"/>
    </row>
    <row r="55" spans="1:26" ht="40.5" customHeight="1" x14ac:dyDescent="0.25">
      <c r="A55" s="150"/>
      <c r="B55" s="153"/>
      <c r="C55" s="194" t="s">
        <v>280</v>
      </c>
      <c r="D55" s="195"/>
      <c r="E55" s="195"/>
      <c r="F55" s="195"/>
      <c r="G55" s="155" t="s">
        <v>248</v>
      </c>
      <c r="H55" s="199"/>
      <c r="I55" s="191"/>
      <c r="J55" s="191"/>
      <c r="K55" s="191"/>
      <c r="L55" s="191"/>
      <c r="M55" s="191"/>
      <c r="N55" s="191"/>
      <c r="O55" s="191"/>
      <c r="P55" s="191"/>
      <c r="Q55" s="160"/>
      <c r="R55" s="160"/>
      <c r="S55" s="160"/>
      <c r="T55" s="160"/>
      <c r="U55" s="153"/>
      <c r="V55" s="153"/>
      <c r="W55" s="153"/>
      <c r="X55" s="153"/>
      <c r="Y55" s="153"/>
      <c r="Z55" s="156"/>
    </row>
    <row r="56" spans="1:26" ht="5.25" customHeight="1" x14ac:dyDescent="0.25">
      <c r="A56" s="150"/>
      <c r="B56" s="153"/>
      <c r="C56" s="153"/>
      <c r="D56" s="155"/>
      <c r="E56" s="153"/>
      <c r="F56" s="155"/>
      <c r="G56" s="155"/>
      <c r="H56" s="155"/>
      <c r="I56" s="155"/>
      <c r="J56" s="155"/>
      <c r="K56" s="155"/>
      <c r="L56" s="155"/>
      <c r="M56" s="155"/>
      <c r="N56" s="155"/>
      <c r="O56" s="155"/>
      <c r="P56" s="155"/>
      <c r="Q56" s="155"/>
      <c r="R56" s="155"/>
      <c r="S56" s="155"/>
      <c r="T56" s="155"/>
      <c r="U56" s="155"/>
      <c r="V56" s="155"/>
      <c r="W56" s="155"/>
      <c r="X56" s="155"/>
      <c r="Y56" s="153"/>
      <c r="Z56" s="156"/>
    </row>
    <row r="57" spans="1:26" ht="23.25" x14ac:dyDescent="0.25">
      <c r="A57" s="150"/>
      <c r="B57" s="153"/>
      <c r="C57" s="198" t="s">
        <v>281</v>
      </c>
      <c r="D57" s="195"/>
      <c r="E57" s="195"/>
      <c r="F57" s="195"/>
      <c r="G57" s="155" t="s">
        <v>248</v>
      </c>
      <c r="H57" s="199"/>
      <c r="I57" s="191"/>
      <c r="J57" s="191"/>
      <c r="K57" s="191"/>
      <c r="L57" s="191"/>
      <c r="M57" s="191"/>
      <c r="N57" s="191"/>
      <c r="O57" s="191"/>
      <c r="P57" s="191"/>
      <c r="Q57" s="160"/>
      <c r="R57" s="160"/>
      <c r="S57" s="160"/>
      <c r="T57" s="160"/>
      <c r="U57" s="153"/>
      <c r="V57" s="153"/>
      <c r="W57" s="153"/>
      <c r="X57" s="153"/>
      <c r="Y57" s="153"/>
      <c r="Z57" s="156"/>
    </row>
    <row r="58" spans="1:26" ht="5.25" customHeight="1" x14ac:dyDescent="0.25">
      <c r="A58" s="150"/>
      <c r="B58" s="153"/>
      <c r="C58" s="153"/>
      <c r="D58" s="155"/>
      <c r="E58" s="153"/>
      <c r="F58" s="155"/>
      <c r="G58" s="155"/>
      <c r="H58" s="155"/>
      <c r="I58" s="155"/>
      <c r="J58" s="155"/>
      <c r="K58" s="155"/>
      <c r="L58" s="155"/>
      <c r="M58" s="155"/>
      <c r="N58" s="155"/>
      <c r="O58" s="155"/>
      <c r="P58" s="155"/>
      <c r="Q58" s="155"/>
      <c r="R58" s="155"/>
      <c r="S58" s="155"/>
      <c r="T58" s="155"/>
      <c r="U58" s="155"/>
      <c r="V58" s="155"/>
      <c r="W58" s="155"/>
      <c r="X58" s="155"/>
      <c r="Y58" s="153"/>
      <c r="Z58" s="156"/>
    </row>
    <row r="59" spans="1:26" ht="23.25" x14ac:dyDescent="0.25">
      <c r="A59" s="150"/>
      <c r="B59" s="153"/>
      <c r="C59" s="198" t="s">
        <v>282</v>
      </c>
      <c r="D59" s="195"/>
      <c r="E59" s="195"/>
      <c r="F59" s="195"/>
      <c r="G59" s="155" t="s">
        <v>248</v>
      </c>
      <c r="H59" s="201"/>
      <c r="I59" s="191"/>
      <c r="J59" s="191"/>
      <c r="K59" s="191"/>
      <c r="L59" s="191"/>
      <c r="M59" s="191"/>
      <c r="N59" s="191"/>
      <c r="O59" s="191"/>
      <c r="P59" s="191"/>
      <c r="Q59" s="160"/>
      <c r="R59" s="160"/>
      <c r="S59" s="160"/>
      <c r="T59" s="160"/>
      <c r="U59" s="153"/>
      <c r="V59" s="153"/>
      <c r="W59" s="153"/>
      <c r="X59" s="153"/>
      <c r="Y59" s="153"/>
      <c r="Z59" s="156"/>
    </row>
    <row r="60" spans="1:26" ht="5.25" customHeight="1" x14ac:dyDescent="0.25">
      <c r="A60" s="150"/>
      <c r="B60" s="153"/>
      <c r="C60" s="153"/>
      <c r="D60" s="155"/>
      <c r="E60" s="153"/>
      <c r="F60" s="155"/>
      <c r="G60" s="155"/>
      <c r="H60" s="155"/>
      <c r="I60" s="155"/>
      <c r="J60" s="155"/>
      <c r="K60" s="155"/>
      <c r="L60" s="155"/>
      <c r="M60" s="155"/>
      <c r="N60" s="155"/>
      <c r="O60" s="155"/>
      <c r="P60" s="155"/>
      <c r="Q60" s="155"/>
      <c r="R60" s="155"/>
      <c r="S60" s="155"/>
      <c r="T60" s="155"/>
      <c r="U60" s="155"/>
      <c r="V60" s="155"/>
      <c r="W60" s="155"/>
      <c r="X60" s="155"/>
      <c r="Y60" s="153"/>
      <c r="Z60" s="156"/>
    </row>
    <row r="61" spans="1:26" ht="40.5" customHeight="1" x14ac:dyDescent="0.25">
      <c r="A61" s="150"/>
      <c r="B61" s="153"/>
      <c r="C61" s="194" t="s">
        <v>283</v>
      </c>
      <c r="D61" s="195"/>
      <c r="E61" s="195"/>
      <c r="F61" s="195"/>
      <c r="G61" s="155" t="s">
        <v>248</v>
      </c>
      <c r="H61" s="199"/>
      <c r="I61" s="191"/>
      <c r="J61" s="191"/>
      <c r="K61" s="191"/>
      <c r="L61" s="191"/>
      <c r="M61" s="191"/>
      <c r="N61" s="191"/>
      <c r="O61" s="191"/>
      <c r="P61" s="191"/>
      <c r="Q61" s="160"/>
      <c r="R61" s="160"/>
      <c r="S61" s="160"/>
      <c r="T61" s="160"/>
      <c r="U61" s="153"/>
      <c r="V61" s="153"/>
      <c r="W61" s="153"/>
      <c r="X61" s="153"/>
      <c r="Y61" s="153"/>
      <c r="Z61" s="156"/>
    </row>
    <row r="62" spans="1:26" ht="9" customHeight="1" x14ac:dyDescent="0.25">
      <c r="A62" s="150"/>
      <c r="B62" s="153"/>
      <c r="C62" s="153"/>
      <c r="D62" s="155"/>
      <c r="E62" s="153"/>
      <c r="F62" s="155"/>
      <c r="G62" s="155"/>
      <c r="H62" s="155"/>
      <c r="I62" s="155"/>
      <c r="J62" s="155"/>
      <c r="K62" s="155"/>
      <c r="L62" s="155"/>
      <c r="M62" s="155"/>
      <c r="N62" s="155"/>
      <c r="O62" s="155"/>
      <c r="P62" s="155"/>
      <c r="Q62" s="155"/>
      <c r="R62" s="155"/>
      <c r="S62" s="155"/>
      <c r="T62" s="155"/>
      <c r="U62" s="155"/>
      <c r="V62" s="155"/>
      <c r="W62" s="155"/>
      <c r="X62" s="155"/>
      <c r="Y62" s="153"/>
      <c r="Z62" s="156"/>
    </row>
    <row r="63" spans="1:26" ht="39.75" customHeight="1" x14ac:dyDescent="0.25">
      <c r="A63" s="150"/>
      <c r="B63" s="153"/>
      <c r="C63" s="200" t="s">
        <v>284</v>
      </c>
      <c r="D63" s="195"/>
      <c r="E63" s="195"/>
      <c r="F63" s="195"/>
      <c r="G63" s="155" t="s">
        <v>248</v>
      </c>
      <c r="H63" s="202"/>
      <c r="I63" s="191"/>
      <c r="J63" s="191"/>
      <c r="K63" s="160"/>
      <c r="L63" s="160"/>
      <c r="M63" s="160"/>
      <c r="N63" s="160"/>
      <c r="O63" s="160"/>
      <c r="P63" s="160"/>
      <c r="Q63" s="160"/>
      <c r="R63" s="160"/>
      <c r="S63" s="160"/>
      <c r="T63" s="160"/>
      <c r="U63" s="153"/>
      <c r="V63" s="153"/>
      <c r="W63" s="153"/>
      <c r="X63" s="153"/>
      <c r="Y63" s="153"/>
      <c r="Z63" s="156"/>
    </row>
    <row r="64" spans="1:26" ht="7.5" customHeight="1" x14ac:dyDescent="0.25">
      <c r="A64" s="150"/>
      <c r="B64" s="153"/>
      <c r="C64" s="153"/>
      <c r="D64" s="155"/>
      <c r="E64" s="153"/>
      <c r="F64" s="155"/>
      <c r="G64" s="155"/>
      <c r="H64" s="155"/>
      <c r="I64" s="155"/>
      <c r="J64" s="155"/>
      <c r="K64" s="155"/>
      <c r="L64" s="155"/>
      <c r="M64" s="155"/>
      <c r="N64" s="155"/>
      <c r="O64" s="155"/>
      <c r="P64" s="155"/>
      <c r="Q64" s="155"/>
      <c r="R64" s="155"/>
      <c r="S64" s="155"/>
      <c r="T64" s="155"/>
      <c r="U64" s="155"/>
      <c r="V64" s="155"/>
      <c r="W64" s="155"/>
      <c r="X64" s="155"/>
      <c r="Y64" s="153"/>
      <c r="Z64" s="156"/>
    </row>
    <row r="65" spans="1:26" ht="41.25" customHeight="1" x14ac:dyDescent="0.25">
      <c r="A65" s="150"/>
      <c r="B65" s="153"/>
      <c r="C65" s="200" t="s">
        <v>285</v>
      </c>
      <c r="D65" s="195"/>
      <c r="E65" s="195"/>
      <c r="F65" s="195"/>
      <c r="G65" s="155" t="s">
        <v>248</v>
      </c>
      <c r="H65" s="193"/>
      <c r="I65" s="191"/>
      <c r="J65" s="191"/>
      <c r="K65" s="160" t="str">
        <f>IF(H65="Minimum","Studi telah mendapt ijin pembukaan program studi baru. Pengajuan usulan akreditasi pertama","")</f>
        <v/>
      </c>
      <c r="L65" s="154"/>
      <c r="M65" s="160"/>
      <c r="N65" s="160"/>
      <c r="O65" s="160"/>
      <c r="P65" s="160"/>
      <c r="Q65" s="160"/>
      <c r="R65" s="160"/>
      <c r="S65" s="160"/>
      <c r="T65" s="160"/>
      <c r="U65" s="153"/>
      <c r="V65" s="153"/>
      <c r="W65" s="153"/>
      <c r="X65" s="153"/>
      <c r="Y65" s="153"/>
      <c r="Z65" s="156"/>
    </row>
    <row r="66" spans="1:26" ht="6" customHeight="1" x14ac:dyDescent="0.25">
      <c r="A66" s="150"/>
      <c r="B66" s="153"/>
      <c r="C66" s="167"/>
      <c r="D66" s="167"/>
      <c r="E66" s="167"/>
      <c r="F66" s="167"/>
      <c r="G66" s="155"/>
      <c r="H66" s="157"/>
      <c r="I66" s="158"/>
      <c r="J66" s="158"/>
      <c r="K66" s="160"/>
      <c r="L66" s="154"/>
      <c r="M66" s="160"/>
      <c r="N66" s="160"/>
      <c r="O66" s="160"/>
      <c r="P66" s="160"/>
      <c r="Q66" s="160"/>
      <c r="R66" s="160"/>
      <c r="S66" s="160"/>
      <c r="T66" s="160"/>
      <c r="U66" s="153"/>
      <c r="V66" s="153"/>
      <c r="W66" s="153"/>
      <c r="X66" s="153"/>
      <c r="Y66" s="153"/>
      <c r="Z66" s="156"/>
    </row>
    <row r="67" spans="1:26" ht="22.5" customHeight="1" x14ac:dyDescent="0.25">
      <c r="A67" s="150"/>
      <c r="B67" s="153"/>
      <c r="C67" s="154" t="s">
        <v>286</v>
      </c>
      <c r="D67" s="155"/>
      <c r="E67" s="153"/>
      <c r="F67" s="155"/>
      <c r="G67" s="155" t="s">
        <v>248</v>
      </c>
      <c r="H67" s="193"/>
      <c r="I67" s="191"/>
      <c r="J67" s="191"/>
      <c r="K67" s="191"/>
      <c r="L67" s="191"/>
      <c r="M67" s="191"/>
      <c r="N67" s="191"/>
      <c r="O67" s="160"/>
      <c r="P67" s="160"/>
      <c r="Q67" s="160"/>
      <c r="R67" s="160"/>
      <c r="S67" s="160"/>
      <c r="T67" s="160"/>
      <c r="U67" s="153"/>
      <c r="V67" s="153"/>
      <c r="W67" s="153"/>
      <c r="X67" s="153"/>
      <c r="Y67" s="153"/>
      <c r="Z67" s="156"/>
    </row>
    <row r="68" spans="1:26" ht="9.75" customHeight="1" x14ac:dyDescent="0.25">
      <c r="A68" s="150"/>
      <c r="B68" s="150"/>
      <c r="C68" s="150"/>
      <c r="D68" s="150"/>
      <c r="E68" s="150"/>
      <c r="F68" s="150"/>
      <c r="G68" s="150"/>
      <c r="H68" s="150"/>
      <c r="I68" s="150"/>
      <c r="J68" s="150"/>
      <c r="K68" s="150"/>
      <c r="L68" s="150"/>
      <c r="M68" s="168"/>
      <c r="N68" s="160"/>
      <c r="O68" s="153"/>
      <c r="P68" s="155"/>
      <c r="Q68" s="153"/>
      <c r="R68" s="155"/>
      <c r="S68" s="155"/>
      <c r="T68" s="155"/>
      <c r="U68" s="155"/>
      <c r="V68" s="155"/>
      <c r="W68" s="155"/>
      <c r="X68" s="150"/>
      <c r="Y68" s="153"/>
      <c r="Z68" s="11"/>
    </row>
    <row r="69" spans="1:26" ht="24" customHeight="1" x14ac:dyDescent="0.25">
      <c r="A69" s="150"/>
      <c r="B69" s="169"/>
      <c r="C69" s="150"/>
      <c r="D69" s="150"/>
      <c r="E69" s="150"/>
      <c r="F69" s="150"/>
      <c r="G69" s="150"/>
      <c r="H69" s="150"/>
      <c r="I69" s="150"/>
      <c r="J69" s="150"/>
      <c r="K69" s="150"/>
      <c r="L69" s="150"/>
      <c r="M69" s="168"/>
      <c r="N69" s="160"/>
      <c r="O69" s="154" t="s">
        <v>287</v>
      </c>
      <c r="P69" s="155"/>
      <c r="Q69" s="153"/>
      <c r="R69" s="155" t="s">
        <v>248</v>
      </c>
      <c r="S69" s="193"/>
      <c r="T69" s="191"/>
      <c r="U69" s="191"/>
      <c r="V69" s="191"/>
      <c r="W69" s="191"/>
      <c r="X69" s="191"/>
      <c r="Y69" s="153"/>
      <c r="Z69" s="11"/>
    </row>
    <row r="70" spans="1:26" ht="2.25" customHeight="1" x14ac:dyDescent="0.25">
      <c r="A70" s="150"/>
      <c r="B70" s="169"/>
      <c r="C70" s="150"/>
      <c r="D70" s="150"/>
      <c r="E70" s="150"/>
      <c r="F70" s="150"/>
      <c r="G70" s="150"/>
      <c r="H70" s="150"/>
      <c r="I70" s="150"/>
      <c r="J70" s="150"/>
      <c r="K70" s="150"/>
      <c r="L70" s="150"/>
      <c r="M70" s="168"/>
      <c r="N70" s="160"/>
      <c r="O70" s="154"/>
      <c r="P70" s="155"/>
      <c r="Q70" s="153"/>
      <c r="R70" s="155"/>
      <c r="S70" s="157"/>
      <c r="T70" s="158"/>
      <c r="U70" s="158"/>
      <c r="V70" s="158"/>
      <c r="W70" s="158"/>
      <c r="X70" s="158"/>
      <c r="Y70" s="153"/>
      <c r="Z70" s="11"/>
    </row>
    <row r="71" spans="1:26" ht="23.25" x14ac:dyDescent="0.25">
      <c r="A71" s="150"/>
      <c r="B71" s="169"/>
      <c r="C71" s="150"/>
      <c r="D71" s="150"/>
      <c r="E71" s="150"/>
      <c r="F71" s="150"/>
      <c r="G71" s="150"/>
      <c r="H71" s="150"/>
      <c r="I71" s="150"/>
      <c r="J71" s="150"/>
      <c r="K71" s="150"/>
      <c r="L71" s="150"/>
      <c r="M71" s="168"/>
      <c r="N71" s="150"/>
      <c r="O71" s="154" t="s">
        <v>288</v>
      </c>
      <c r="P71" s="155"/>
      <c r="Q71" s="153"/>
      <c r="R71" s="155" t="s">
        <v>248</v>
      </c>
      <c r="S71" s="208"/>
      <c r="T71" s="191"/>
      <c r="U71" s="191"/>
      <c r="V71" s="150"/>
      <c r="W71" s="150"/>
      <c r="X71" s="150"/>
      <c r="Y71" s="150"/>
      <c r="Z71" s="11"/>
    </row>
    <row r="72" spans="1:26" ht="1.5" customHeight="1" x14ac:dyDescent="0.25">
      <c r="A72" s="150"/>
      <c r="B72" s="169"/>
      <c r="C72" s="150"/>
      <c r="D72" s="150"/>
      <c r="E72" s="150"/>
      <c r="F72" s="150"/>
      <c r="G72" s="150"/>
      <c r="H72" s="150"/>
      <c r="I72" s="150"/>
      <c r="J72" s="150"/>
      <c r="K72" s="150"/>
      <c r="L72" s="150"/>
      <c r="M72" s="168"/>
      <c r="N72" s="150"/>
      <c r="O72" s="154"/>
      <c r="P72" s="155"/>
      <c r="Q72" s="153"/>
      <c r="R72" s="155"/>
      <c r="S72" s="170"/>
      <c r="T72" s="158"/>
      <c r="U72" s="158"/>
      <c r="V72" s="150"/>
      <c r="W72" s="150"/>
      <c r="X72" s="150"/>
      <c r="Y72" s="150"/>
      <c r="Z72" s="11"/>
    </row>
    <row r="73" spans="1:26" ht="23.25" x14ac:dyDescent="0.25">
      <c r="A73" s="150"/>
      <c r="B73" s="169"/>
      <c r="C73" s="150"/>
      <c r="D73" s="150"/>
      <c r="E73" s="150"/>
      <c r="F73" s="150"/>
      <c r="G73" s="150"/>
      <c r="H73" s="150"/>
      <c r="I73" s="150"/>
      <c r="J73" s="150"/>
      <c r="K73" s="150"/>
      <c r="L73" s="150"/>
      <c r="M73" s="168"/>
      <c r="N73" s="150"/>
      <c r="O73" s="209" t="s">
        <v>289</v>
      </c>
      <c r="P73" s="195"/>
      <c r="Q73" s="195"/>
      <c r="R73" s="171" t="s">
        <v>290</v>
      </c>
      <c r="S73" s="208"/>
      <c r="T73" s="208"/>
      <c r="U73" s="208"/>
      <c r="V73" s="150"/>
      <c r="W73" s="150"/>
      <c r="X73" s="150"/>
      <c r="Y73" s="150"/>
      <c r="Z73" s="11"/>
    </row>
    <row r="74" spans="1:26" ht="24" customHeight="1" x14ac:dyDescent="0.25">
      <c r="A74" s="150"/>
      <c r="B74" s="172" t="s">
        <v>291</v>
      </c>
      <c r="C74" s="173"/>
      <c r="D74" s="174"/>
      <c r="E74" s="174"/>
      <c r="F74" s="174"/>
      <c r="G74" s="174"/>
      <c r="H74" s="174"/>
      <c r="I74" s="174"/>
      <c r="J74" s="174"/>
      <c r="K74" s="150"/>
      <c r="L74" s="150"/>
      <c r="M74" s="168"/>
      <c r="N74" s="150"/>
      <c r="O74" s="158"/>
      <c r="P74" s="158"/>
      <c r="Q74" s="158"/>
      <c r="R74" s="158"/>
      <c r="S74" s="158"/>
      <c r="T74" s="158"/>
      <c r="U74" s="158"/>
      <c r="V74" s="150"/>
      <c r="W74" s="150"/>
      <c r="X74" s="150"/>
      <c r="Y74" s="150"/>
      <c r="Z74" s="11"/>
    </row>
    <row r="75" spans="1:26" ht="24" customHeight="1" x14ac:dyDescent="0.25">
      <c r="A75" s="150"/>
      <c r="B75" s="172" t="s">
        <v>292</v>
      </c>
      <c r="C75" s="173"/>
      <c r="D75" s="174"/>
      <c r="E75" s="174"/>
      <c r="F75" s="174"/>
      <c r="G75" s="174"/>
      <c r="H75" s="174"/>
      <c r="I75" s="174"/>
      <c r="J75" s="174"/>
      <c r="K75" s="150"/>
      <c r="L75" s="150"/>
      <c r="M75" s="168"/>
      <c r="N75" s="150"/>
      <c r="O75" s="154"/>
      <c r="P75" s="155"/>
      <c r="Q75" s="153"/>
      <c r="R75" s="155"/>
      <c r="S75" s="170"/>
      <c r="T75" s="158"/>
      <c r="U75" s="158"/>
      <c r="V75" s="150"/>
      <c r="W75" s="150"/>
      <c r="X75" s="150"/>
      <c r="Y75" s="150"/>
      <c r="Z75" s="11"/>
    </row>
    <row r="76" spans="1:26" ht="24" customHeight="1" x14ac:dyDescent="0.25">
      <c r="A76" s="150"/>
      <c r="B76" s="172" t="s">
        <v>293</v>
      </c>
      <c r="C76" s="173"/>
      <c r="D76" s="174"/>
      <c r="E76" s="174"/>
      <c r="F76" s="174"/>
      <c r="G76" s="174"/>
      <c r="H76" s="174"/>
      <c r="I76" s="174"/>
      <c r="J76" s="174"/>
      <c r="K76" s="150"/>
      <c r="L76" s="150"/>
      <c r="M76" s="168"/>
      <c r="N76" s="150"/>
      <c r="O76" s="154"/>
      <c r="P76" s="155"/>
      <c r="Q76" s="153"/>
      <c r="R76" s="155"/>
      <c r="S76" s="170"/>
      <c r="T76" s="158"/>
      <c r="U76" s="158"/>
      <c r="V76" s="150"/>
      <c r="W76" s="150"/>
      <c r="X76" s="150"/>
      <c r="Y76" s="150"/>
      <c r="Z76" s="11"/>
    </row>
    <row r="77" spans="1:26" ht="24" customHeight="1" x14ac:dyDescent="0.25">
      <c r="A77" s="150"/>
      <c r="B77" s="175" t="s">
        <v>294</v>
      </c>
      <c r="C77" s="175" t="s">
        <v>295</v>
      </c>
      <c r="D77" s="174"/>
      <c r="E77" s="174"/>
      <c r="F77" s="174"/>
      <c r="G77" s="174"/>
      <c r="H77" s="174"/>
      <c r="I77" s="174"/>
      <c r="J77" s="174"/>
      <c r="K77" s="150"/>
      <c r="L77" s="150"/>
      <c r="M77" s="168"/>
      <c r="N77" s="150"/>
      <c r="O77" s="150"/>
      <c r="P77" s="150"/>
      <c r="Q77" s="150"/>
      <c r="R77" s="150"/>
      <c r="S77" s="150"/>
      <c r="T77" s="150"/>
      <c r="U77" s="150"/>
      <c r="V77" s="150"/>
      <c r="W77" s="150"/>
      <c r="X77" s="150"/>
      <c r="Y77" s="150"/>
      <c r="Z77" s="11"/>
    </row>
    <row r="78" spans="1:26" ht="15" customHeight="1" x14ac:dyDescent="0.25">
      <c r="A78" s="150"/>
      <c r="B78" s="176"/>
      <c r="C78" s="175"/>
      <c r="D78" s="150"/>
      <c r="E78" s="150"/>
      <c r="F78" s="150"/>
      <c r="G78" s="150"/>
      <c r="H78" s="150"/>
      <c r="I78" s="150"/>
      <c r="J78" s="150"/>
      <c r="K78" s="150"/>
      <c r="L78" s="150"/>
      <c r="M78" s="150"/>
      <c r="N78" s="150"/>
      <c r="O78" s="150"/>
      <c r="P78" s="150"/>
      <c r="Q78" s="150"/>
      <c r="R78" s="150"/>
      <c r="S78" s="150"/>
      <c r="T78" s="150"/>
      <c r="U78" s="150"/>
      <c r="V78" s="150"/>
      <c r="W78" s="150"/>
      <c r="X78" s="150"/>
      <c r="Y78" s="150"/>
      <c r="Z78" s="11"/>
    </row>
    <row r="79" spans="1:26" hidden="1" x14ac:dyDescent="0.25">
      <c r="A79" s="11"/>
      <c r="B79" s="11" t="s">
        <v>296</v>
      </c>
      <c r="C79" s="11" t="s">
        <v>297</v>
      </c>
      <c r="D79" s="11"/>
      <c r="E79" s="11"/>
      <c r="F79" s="11"/>
      <c r="G79" s="11"/>
      <c r="H79" s="11"/>
      <c r="I79" s="11"/>
      <c r="J79" s="11"/>
      <c r="K79" s="11"/>
      <c r="L79" s="11"/>
      <c r="M79" s="11"/>
      <c r="N79" s="11"/>
      <c r="O79" s="11"/>
      <c r="P79" s="11"/>
      <c r="Q79" s="11"/>
      <c r="R79" s="11"/>
      <c r="S79" s="11"/>
      <c r="T79" s="11"/>
      <c r="U79" s="11"/>
      <c r="V79" s="11"/>
      <c r="W79" s="11"/>
      <c r="X79" s="11"/>
      <c r="Y79" s="11"/>
      <c r="Z79" s="11"/>
    </row>
    <row r="80" spans="1:26" ht="15.7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5.75" customHeight="1" x14ac:dyDescent="0.25">
      <c r="A81" s="11"/>
      <c r="B81" s="11"/>
      <c r="C81" s="11"/>
      <c r="D81" s="11"/>
      <c r="E81" s="11"/>
      <c r="F81" s="11"/>
      <c r="G81" s="11"/>
      <c r="H81" s="11"/>
      <c r="I81" s="11"/>
      <c r="J81" s="11"/>
      <c r="K81" s="11"/>
      <c r="L81" s="11"/>
      <c r="M81" s="11"/>
      <c r="N81" s="11"/>
      <c r="O81" s="11"/>
      <c r="P81" s="11"/>
      <c r="S81" s="11"/>
      <c r="T81" s="11"/>
      <c r="U81" s="11"/>
      <c r="V81" s="11"/>
      <c r="W81" s="11"/>
      <c r="X81" s="11"/>
      <c r="Y81" s="11"/>
      <c r="Z81" s="11"/>
    </row>
    <row r="82" spans="1:26" ht="15.7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5.7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5.7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5.7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5.7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5.7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5.7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5.7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5.75" hidden="1" customHeight="1" x14ac:dyDescent="0.25">
      <c r="A90" s="11" t="s">
        <v>299</v>
      </c>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5.7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5.7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5.7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5.7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5.7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5.7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5.7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5.7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5.7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5.75" hidden="1" customHeight="1" x14ac:dyDescent="0.25">
      <c r="A100" s="11"/>
      <c r="B100" s="11" t="s">
        <v>252</v>
      </c>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5.75" hidden="1" customHeight="1" x14ac:dyDescent="0.25">
      <c r="A101" s="11"/>
      <c r="B101" s="11" t="s">
        <v>253</v>
      </c>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5.75" hidden="1" customHeight="1" x14ac:dyDescent="0.25">
      <c r="A102" s="11"/>
      <c r="B102" s="11" t="s">
        <v>254</v>
      </c>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5.75" hidden="1" customHeight="1" x14ac:dyDescent="0.25">
      <c r="A103" s="11"/>
      <c r="B103" s="11" t="s">
        <v>251</v>
      </c>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5.75" hidden="1" customHeight="1" x14ac:dyDescent="0.25">
      <c r="A104" s="11"/>
      <c r="B104" s="11" t="s">
        <v>255</v>
      </c>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5.75" hidden="1" customHeight="1" x14ac:dyDescent="0.25">
      <c r="A105" s="11"/>
      <c r="B105" s="11" t="s">
        <v>256</v>
      </c>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5.75" hidden="1" customHeight="1" x14ac:dyDescent="0.25">
      <c r="A106" s="11"/>
      <c r="B106" s="11" t="s">
        <v>257</v>
      </c>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5.75" hidden="1" customHeight="1" x14ac:dyDescent="0.25">
      <c r="A107" s="11"/>
      <c r="B107" s="11" t="s">
        <v>258</v>
      </c>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idden="1" x14ac:dyDescent="0.25">
      <c r="A108" s="11"/>
      <c r="B108" s="11" t="s">
        <v>259</v>
      </c>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idden="1" x14ac:dyDescent="0.25">
      <c r="A109" s="11"/>
      <c r="B109" s="11" t="s">
        <v>298</v>
      </c>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5.75"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5.75"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5.75"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5.75"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5.75"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5.75"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5.75"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5.75"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5.75"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5.75"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5.75"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5.75"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5.75"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5.75"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5.75"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5.75"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5.75"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75"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5.75"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5.75"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5.75"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5.75"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5.75"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5.75"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5.75"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5.75"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5.75"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5.75"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5.75"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5.75"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5.75"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5.75"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5.75"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5.75"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5.75"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5.75"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5.75"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5.75"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5.75"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5.75"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5.75"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5.75"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5.75"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5.75"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5.75"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5.75"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5.75"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5.75"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5.75"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5.75"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5.75"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5.75"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5.75"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5.75"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5.75"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5.75"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5.75"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5.75"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5.75"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5.75"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5.75"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5.75"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5.75"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5.75"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5.75"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5.75"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5.75"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5.75"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5.75"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5.75"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5.75"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5.75"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5.75"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5.75"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5.75"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5.75"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5.75"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5.75"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5.75"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5.75"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5.75"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5.75"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5.75"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5.75"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5.75"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5.75"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5.75"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5.75"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5.75"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5.75"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5.75"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5.75"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5.75"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5.75"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5.75"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5.75"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5.75"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5.75"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5.75"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5.75"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5.75"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5.75"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5.75"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5.75"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5.75"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5.75"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5.75"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5.75"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5.75"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5.75"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5.75"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5.75"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5.75"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5.75"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5.75"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5.75"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5.75"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5.75"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5.75" customHeight="1" x14ac:dyDescent="0.2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5.75" customHeight="1" x14ac:dyDescent="0.2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5.75" customHeight="1" x14ac:dyDescent="0.25">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5.75" customHeight="1" x14ac:dyDescent="0.25">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5.75" customHeight="1" x14ac:dyDescent="0.25">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row r="1006" spans="1:26" ht="15.75" customHeight="1" x14ac:dyDescent="0.25">
      <c r="A1006" s="11"/>
      <c r="B1006" s="11"/>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row>
    <row r="1007" spans="1:26" ht="15.75" customHeight="1" x14ac:dyDescent="0.25">
      <c r="A1007" s="11"/>
      <c r="B1007" s="11"/>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row>
    <row r="1008" spans="1:26" ht="15.75" customHeight="1" x14ac:dyDescent="0.25">
      <c r="A1008" s="11"/>
      <c r="B1008" s="11"/>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row>
    <row r="1009" spans="1:26" ht="15.75" customHeight="1" x14ac:dyDescent="0.25">
      <c r="A1009" s="11"/>
      <c r="B1009" s="11"/>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row>
    <row r="1010" spans="1:26" ht="15.75" customHeight="1" x14ac:dyDescent="0.25">
      <c r="A1010" s="11"/>
      <c r="B1010" s="11"/>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row>
    <row r="1011" spans="1:26" ht="15.75" customHeight="1" x14ac:dyDescent="0.25">
      <c r="A1011" s="11"/>
      <c r="B1011" s="11"/>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row>
    <row r="1012" spans="1:26" ht="15.75" customHeight="1" x14ac:dyDescent="0.25">
      <c r="A1012" s="11"/>
      <c r="B1012" s="11"/>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row>
    <row r="1013" spans="1:26" ht="15.75" customHeight="1" x14ac:dyDescent="0.25">
      <c r="A1013" s="11"/>
      <c r="B1013" s="11"/>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row>
    <row r="1014" spans="1:26" ht="15.75" customHeight="1" x14ac:dyDescent="0.25">
      <c r="A1014" s="11"/>
      <c r="B1014" s="11"/>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row>
    <row r="1015" spans="1:26" ht="15.75" customHeight="1" x14ac:dyDescent="0.25">
      <c r="A1015" s="11"/>
      <c r="B1015" s="11"/>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row>
    <row r="1016" spans="1:26" ht="15.75" customHeight="1" x14ac:dyDescent="0.25">
      <c r="A1016" s="11"/>
      <c r="B1016" s="11"/>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row>
    <row r="1017" spans="1:26" ht="15.75" customHeight="1" x14ac:dyDescent="0.25">
      <c r="A1017" s="11"/>
      <c r="B1017" s="11"/>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row>
  </sheetData>
  <sheetProtection algorithmName="SHA-512" hashValue="xCOzIdkkGFNOQ+hKVn0uMd5No9LtlJz/OjkQUK4nWlrrd1u0jCzfLmL7ie3JCM5PCXrcLGFphIlaEI3TpvT4Og==" saltValue="4GxjP3zKtdKhTFBMlh3Ynw==" spinCount="100000" sheet="1" objects="1" scenarios="1" formatColumns="0" formatRows="0"/>
  <protectedRanges>
    <protectedRange sqref="H7 H9 H11 H23 H39 H41 L43 W43 H45 H47 H49 H51 H53 H55 H57 H59 H61 H63 H65 H67 S69 S71 S73" name="Sheet Menu"/>
  </protectedRanges>
  <mergeCells count="38">
    <mergeCell ref="H67:N67"/>
    <mergeCell ref="S69:X69"/>
    <mergeCell ref="S71:U71"/>
    <mergeCell ref="O73:Q73"/>
    <mergeCell ref="S73:U73"/>
    <mergeCell ref="H45:N45"/>
    <mergeCell ref="H47:P47"/>
    <mergeCell ref="H49:P49"/>
    <mergeCell ref="L43:T43"/>
    <mergeCell ref="U43:V43"/>
    <mergeCell ref="H11:N11"/>
    <mergeCell ref="H23:X23"/>
    <mergeCell ref="H39:X39"/>
    <mergeCell ref="H41:X41"/>
    <mergeCell ref="H43:K43"/>
    <mergeCell ref="W43:X43"/>
    <mergeCell ref="C51:F51"/>
    <mergeCell ref="H51:P51"/>
    <mergeCell ref="C65:F65"/>
    <mergeCell ref="H65:J65"/>
    <mergeCell ref="C55:F55"/>
    <mergeCell ref="H55:P55"/>
    <mergeCell ref="C57:F57"/>
    <mergeCell ref="H57:P57"/>
    <mergeCell ref="C59:F59"/>
    <mergeCell ref="H59:P59"/>
    <mergeCell ref="C61:F61"/>
    <mergeCell ref="H61:P61"/>
    <mergeCell ref="C63:F63"/>
    <mergeCell ref="H63:J63"/>
    <mergeCell ref="H53:P53"/>
    <mergeCell ref="A2:Y2"/>
    <mergeCell ref="A3:Y3"/>
    <mergeCell ref="A5:Y5"/>
    <mergeCell ref="H7:X7"/>
    <mergeCell ref="C9:F9"/>
    <mergeCell ref="H9:X9"/>
    <mergeCell ref="A4:Y4"/>
  </mergeCells>
  <dataValidations count="5">
    <dataValidation type="custom" allowBlank="1" showDropDown="1" showInputMessage="1" showErrorMessage="1" prompt="Tahun TS selalu diawali pada 1 September dan berakhir pada tanggal 31 Agustus pada tahun berikutnya. Untuk pengisian, prodi hanya cukup menentukan tahun saja. Contoh tahun TS adalah 2024-2025, maka penulisan tanggal akhir TS yang benar adalah 31/08/2025" sqref="S73:U73" xr:uid="{106C84B6-277D-41DF-87E4-878FB185E092}">
      <formula1>OR(NOT(ISERROR(DATEVALUE(S73))), AND(ISNUMBER(S73), LEFT(CELL("format", S73))="D"))</formula1>
    </dataValidation>
    <dataValidation type="list" allowBlank="1" showErrorMessage="1" sqref="H11:N11" xr:uid="{3A085EB6-BF16-4FAE-9DCF-D8D5FC715B6C}">
      <formula1>$B$100:$B$109</formula1>
    </dataValidation>
    <dataValidation type="list" allowBlank="1" showErrorMessage="1" sqref="I13:N21 H33:N37" xr:uid="{43EBF22E-501B-441E-8E96-66F6FB0449F4}">
      <formula1>#REF!</formula1>
    </dataValidation>
    <dataValidation type="list" allowBlank="1" showErrorMessage="1" sqref="H65" xr:uid="{C6A62A52-7573-4E46-A245-13740C065EA3}">
      <formula1>$H$24:$H$31</formula1>
    </dataValidation>
    <dataValidation type="custom" allowBlank="1" showDropDown="1" showInputMessage="1" showErrorMessage="1" prompt="Masukan data yang valid. Contoh tanggal : 29 Desember 2021, maka input yang valid adalah 29/12/2021" sqref="H53 H59 S71" xr:uid="{1E87F386-41AA-4FF5-8812-2E6E58AE0F1C}">
      <formula1>OR(NOT(ISERROR(DATEVALUE(H53))), AND(ISNUMBER(H53), LEFT(CELL("format", H53))="D"))</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B0FC-3561-4471-958B-1812EE376D24}">
  <sheetPr codeName="Sheet10"/>
  <dimension ref="A1:M77"/>
  <sheetViews>
    <sheetView workbookViewId="0">
      <selection activeCell="G32" sqref="G32"/>
    </sheetView>
  </sheetViews>
  <sheetFormatPr defaultRowHeight="15" x14ac:dyDescent="0.25"/>
  <cols>
    <col min="2" max="2" width="12.140625" customWidth="1"/>
    <col min="3" max="3" width="12.28515625" customWidth="1"/>
    <col min="4" max="4" width="13.140625" customWidth="1"/>
    <col min="5" max="5" width="13.85546875" customWidth="1"/>
    <col min="6" max="6" width="12.85546875" customWidth="1"/>
  </cols>
  <sheetData>
    <row r="1" spans="1:13" x14ac:dyDescent="0.25">
      <c r="A1" s="10" t="s">
        <v>192</v>
      </c>
      <c r="B1" s="10"/>
      <c r="C1" s="11"/>
      <c r="D1" s="11"/>
      <c r="E1" s="11"/>
      <c r="F1" s="11"/>
      <c r="G1" s="11"/>
      <c r="H1" s="11"/>
      <c r="I1" s="11"/>
      <c r="J1" s="11"/>
      <c r="K1" s="11"/>
      <c r="L1" s="57"/>
      <c r="M1" s="11"/>
    </row>
    <row r="2" spans="1:13" x14ac:dyDescent="0.25">
      <c r="A2" s="10"/>
      <c r="B2" s="10"/>
      <c r="C2" s="11"/>
      <c r="D2" s="11"/>
      <c r="E2" s="11"/>
      <c r="F2" s="11"/>
      <c r="G2" s="11"/>
      <c r="H2" s="11"/>
      <c r="I2" s="11"/>
      <c r="J2" s="11"/>
      <c r="K2" s="11"/>
      <c r="L2" s="121"/>
      <c r="M2" s="11"/>
    </row>
    <row r="3" spans="1:13" x14ac:dyDescent="0.25">
      <c r="A3" s="61" t="s">
        <v>138</v>
      </c>
      <c r="B3" s="10"/>
      <c r="C3" s="11"/>
      <c r="D3" s="11"/>
      <c r="E3" s="11"/>
      <c r="F3" s="11"/>
      <c r="G3" s="11"/>
      <c r="H3" s="11"/>
      <c r="I3" s="11"/>
      <c r="J3" s="11"/>
      <c r="K3" s="11"/>
      <c r="L3" s="121"/>
      <c r="M3" s="11"/>
    </row>
    <row r="4" spans="1:13" x14ac:dyDescent="0.25">
      <c r="A4" s="217" t="s">
        <v>139</v>
      </c>
      <c r="B4" s="219" t="s">
        <v>140</v>
      </c>
      <c r="C4" s="233" t="s">
        <v>141</v>
      </c>
      <c r="D4" s="233"/>
      <c r="E4" s="233"/>
      <c r="F4" s="122"/>
      <c r="G4" s="122"/>
      <c r="H4" s="225"/>
      <c r="I4" s="225"/>
      <c r="J4" s="11"/>
      <c r="K4" s="11"/>
      <c r="L4" s="121"/>
      <c r="M4" s="11"/>
    </row>
    <row r="5" spans="1:13" ht="23.1" customHeight="1" x14ac:dyDescent="0.25">
      <c r="A5" s="218"/>
      <c r="B5" s="232"/>
      <c r="C5" s="81" t="s">
        <v>142</v>
      </c>
      <c r="D5" s="81" t="s">
        <v>143</v>
      </c>
      <c r="E5" s="81" t="s">
        <v>144</v>
      </c>
      <c r="F5" s="122"/>
      <c r="G5" s="122"/>
      <c r="H5" s="215"/>
      <c r="I5" s="215"/>
      <c r="J5" s="11"/>
      <c r="K5" s="11"/>
      <c r="L5" s="121"/>
      <c r="M5" s="11"/>
    </row>
    <row r="6" spans="1:13" x14ac:dyDescent="0.25">
      <c r="A6" s="123">
        <v>1</v>
      </c>
      <c r="B6" s="124">
        <v>2</v>
      </c>
      <c r="C6" s="125">
        <v>3</v>
      </c>
      <c r="D6" s="125">
        <v>4</v>
      </c>
      <c r="E6" s="125">
        <v>5</v>
      </c>
      <c r="F6" s="122"/>
      <c r="G6" s="242" t="s">
        <v>69</v>
      </c>
      <c r="H6" s="242"/>
      <c r="I6" s="242"/>
      <c r="J6" s="242"/>
      <c r="K6" s="122"/>
      <c r="L6" s="122"/>
      <c r="M6" s="11"/>
    </row>
    <row r="7" spans="1:13" x14ac:dyDescent="0.25">
      <c r="A7" s="75" t="s">
        <v>82</v>
      </c>
      <c r="B7" s="126"/>
      <c r="C7" s="120"/>
      <c r="D7" s="119"/>
      <c r="E7" s="120"/>
      <c r="F7" s="122"/>
      <c r="G7" s="127" t="s">
        <v>145</v>
      </c>
      <c r="H7" s="128"/>
      <c r="I7" s="128"/>
      <c r="J7" s="11"/>
      <c r="K7" s="11"/>
      <c r="L7" s="121"/>
      <c r="M7" s="11"/>
    </row>
    <row r="8" spans="1:13" x14ac:dyDescent="0.25">
      <c r="A8" s="75" t="s">
        <v>83</v>
      </c>
      <c r="B8" s="126" t="s">
        <v>146</v>
      </c>
      <c r="C8" s="120" t="s">
        <v>147</v>
      </c>
      <c r="D8" s="129"/>
      <c r="E8" s="129"/>
      <c r="F8" s="122"/>
      <c r="G8" s="122"/>
      <c r="H8" s="128"/>
      <c r="I8" s="128"/>
      <c r="J8" s="11"/>
      <c r="K8" s="11"/>
      <c r="L8" s="121"/>
      <c r="M8" s="11"/>
    </row>
    <row r="9" spans="1:13" x14ac:dyDescent="0.25">
      <c r="A9" s="10"/>
      <c r="B9" s="10"/>
      <c r="C9" s="11"/>
      <c r="D9" s="11"/>
      <c r="E9" s="11"/>
      <c r="F9" s="11"/>
      <c r="G9" s="11"/>
      <c r="H9" s="11"/>
      <c r="I9" s="11"/>
      <c r="J9" s="11"/>
      <c r="K9" s="11"/>
      <c r="L9" s="121"/>
      <c r="M9" s="11"/>
    </row>
    <row r="10" spans="1:13" x14ac:dyDescent="0.25">
      <c r="A10" s="61" t="s">
        <v>148</v>
      </c>
      <c r="B10" s="10"/>
      <c r="C10" s="11"/>
      <c r="D10" s="11"/>
      <c r="E10" s="11"/>
      <c r="F10" s="11"/>
      <c r="G10" s="11"/>
      <c r="H10" s="11"/>
      <c r="I10" s="11"/>
      <c r="J10" s="11"/>
      <c r="K10" s="11"/>
      <c r="L10" s="121"/>
      <c r="M10" s="11"/>
    </row>
    <row r="11" spans="1:13" x14ac:dyDescent="0.25">
      <c r="A11" s="217" t="s">
        <v>139</v>
      </c>
      <c r="B11" s="253" t="s">
        <v>140</v>
      </c>
      <c r="C11" s="233" t="s">
        <v>141</v>
      </c>
      <c r="D11" s="233"/>
      <c r="E11" s="233"/>
      <c r="F11" s="122"/>
      <c r="G11" s="122"/>
      <c r="H11" s="225"/>
      <c r="I11" s="225"/>
      <c r="J11" s="11"/>
      <c r="K11" s="11"/>
      <c r="L11" s="121"/>
      <c r="M11" s="11"/>
    </row>
    <row r="12" spans="1:13" x14ac:dyDescent="0.25">
      <c r="A12" s="218"/>
      <c r="B12" s="232"/>
      <c r="C12" s="81" t="s">
        <v>149</v>
      </c>
      <c r="D12" s="81" t="s">
        <v>150</v>
      </c>
      <c r="E12" s="81" t="s">
        <v>151</v>
      </c>
      <c r="F12" s="122"/>
      <c r="G12" s="122"/>
      <c r="H12" s="215"/>
      <c r="I12" s="215"/>
      <c r="J12" s="11"/>
      <c r="K12" s="11"/>
      <c r="L12" s="121"/>
      <c r="M12" s="11"/>
    </row>
    <row r="13" spans="1:13" x14ac:dyDescent="0.25">
      <c r="A13" s="17">
        <v>1</v>
      </c>
      <c r="B13" s="130">
        <v>2</v>
      </c>
      <c r="C13" s="131">
        <v>3</v>
      </c>
      <c r="D13" s="131">
        <v>4</v>
      </c>
      <c r="E13" s="131">
        <v>5</v>
      </c>
      <c r="F13" s="122"/>
      <c r="G13" s="122"/>
      <c r="H13" s="132"/>
      <c r="I13" s="132"/>
      <c r="J13" s="11"/>
      <c r="K13" s="11"/>
      <c r="L13" s="121"/>
      <c r="M13" s="11"/>
    </row>
    <row r="14" spans="1:13" x14ac:dyDescent="0.25">
      <c r="A14" s="79" t="s">
        <v>152</v>
      </c>
      <c r="B14" s="120"/>
      <c r="C14" s="120"/>
      <c r="D14" s="120"/>
      <c r="E14" s="119"/>
      <c r="F14" s="122"/>
      <c r="G14" s="122"/>
      <c r="H14" s="128"/>
      <c r="I14" s="128"/>
      <c r="J14" s="11"/>
      <c r="K14" s="11"/>
      <c r="L14" s="121"/>
      <c r="M14" s="11"/>
    </row>
    <row r="15" spans="1:13" x14ac:dyDescent="0.25">
      <c r="A15" s="79" t="s">
        <v>81</v>
      </c>
      <c r="B15" s="120"/>
      <c r="C15" s="120"/>
      <c r="D15" s="120"/>
      <c r="E15" s="133"/>
      <c r="F15" s="122"/>
      <c r="G15" s="122"/>
      <c r="H15" s="128"/>
      <c r="I15" s="128"/>
      <c r="J15" s="11"/>
      <c r="K15" s="11"/>
      <c r="L15" s="11"/>
      <c r="M15" s="11"/>
    </row>
    <row r="16" spans="1:13" x14ac:dyDescent="0.25">
      <c r="A16" s="79" t="s">
        <v>82</v>
      </c>
      <c r="B16" s="120" t="s">
        <v>146</v>
      </c>
      <c r="C16" s="120" t="s">
        <v>147</v>
      </c>
      <c r="D16" s="133"/>
      <c r="E16" s="134"/>
      <c r="F16" s="122"/>
      <c r="G16" s="122"/>
      <c r="H16" s="128"/>
      <c r="I16" s="128"/>
      <c r="J16" s="11"/>
      <c r="K16" s="11"/>
      <c r="L16" s="11"/>
      <c r="M16" s="11"/>
    </row>
    <row r="17" spans="1:13" x14ac:dyDescent="0.25">
      <c r="A17" s="79" t="s">
        <v>83</v>
      </c>
      <c r="B17" s="120"/>
      <c r="C17" s="133"/>
      <c r="D17" s="133"/>
      <c r="E17" s="134"/>
      <c r="F17" s="122"/>
      <c r="G17" s="122"/>
      <c r="H17" s="128"/>
      <c r="I17" s="128"/>
      <c r="J17" s="11"/>
      <c r="K17" s="11"/>
      <c r="L17" s="11"/>
      <c r="M17" s="11"/>
    </row>
    <row r="18" spans="1:13" x14ac:dyDescent="0.25">
      <c r="A18" s="128"/>
      <c r="B18" s="128"/>
      <c r="C18" s="128"/>
      <c r="D18" s="128"/>
      <c r="E18" s="128"/>
      <c r="F18" s="128"/>
      <c r="G18" s="128"/>
      <c r="H18" s="128"/>
      <c r="I18" s="128"/>
      <c r="J18" s="11"/>
      <c r="K18" s="11"/>
      <c r="L18" s="11"/>
      <c r="M18" s="11"/>
    </row>
    <row r="19" spans="1:13" x14ac:dyDescent="0.25">
      <c r="A19" s="61" t="s">
        <v>153</v>
      </c>
      <c r="B19" s="10"/>
      <c r="C19" s="11"/>
      <c r="D19" s="11"/>
      <c r="E19" s="11"/>
      <c r="F19" s="11"/>
      <c r="G19" s="11"/>
      <c r="H19" s="11"/>
      <c r="I19" s="11"/>
      <c r="J19" s="11"/>
      <c r="K19" s="11"/>
      <c r="L19" s="11"/>
      <c r="M19" s="11"/>
    </row>
    <row r="20" spans="1:13" x14ac:dyDescent="0.25">
      <c r="A20" s="217" t="s">
        <v>139</v>
      </c>
      <c r="B20" s="253" t="s">
        <v>140</v>
      </c>
      <c r="C20" s="233" t="s">
        <v>141</v>
      </c>
      <c r="D20" s="233"/>
      <c r="E20" s="233"/>
      <c r="F20" s="122"/>
      <c r="G20" s="225"/>
      <c r="H20" s="191"/>
      <c r="I20" s="191"/>
      <c r="J20" s="251"/>
      <c r="K20" s="135"/>
      <c r="L20" s="135"/>
      <c r="M20" s="11"/>
    </row>
    <row r="21" spans="1:13" x14ac:dyDescent="0.25">
      <c r="A21" s="218"/>
      <c r="B21" s="232"/>
      <c r="C21" s="81" t="s">
        <v>154</v>
      </c>
      <c r="D21" s="81" t="s">
        <v>155</v>
      </c>
      <c r="E21" s="81" t="s">
        <v>156</v>
      </c>
      <c r="F21" s="62"/>
      <c r="G21" s="191"/>
      <c r="H21" s="191"/>
      <c r="I21" s="191"/>
      <c r="J21" s="191"/>
      <c r="K21" s="135"/>
      <c r="L21" s="135"/>
      <c r="M21" s="11"/>
    </row>
    <row r="22" spans="1:13" x14ac:dyDescent="0.25">
      <c r="A22" s="17">
        <v>1</v>
      </c>
      <c r="B22" s="136">
        <v>2</v>
      </c>
      <c r="C22" s="136">
        <v>3</v>
      </c>
      <c r="D22" s="136">
        <v>4</v>
      </c>
      <c r="E22" s="130">
        <v>5</v>
      </c>
      <c r="F22" s="132"/>
      <c r="G22" s="249"/>
      <c r="H22" s="191"/>
      <c r="I22" s="191"/>
      <c r="J22" s="137"/>
      <c r="K22" s="252"/>
      <c r="L22" s="215"/>
      <c r="M22" s="215"/>
    </row>
    <row r="23" spans="1:13" x14ac:dyDescent="0.25">
      <c r="A23" s="79" t="s">
        <v>157</v>
      </c>
      <c r="B23" s="120"/>
      <c r="C23" s="120"/>
      <c r="D23" s="120"/>
      <c r="E23" s="120"/>
      <c r="F23" s="128"/>
      <c r="G23" s="248"/>
      <c r="H23" s="191"/>
      <c r="I23" s="191"/>
      <c r="J23" s="138"/>
      <c r="K23" s="11"/>
      <c r="L23" s="11"/>
      <c r="M23" s="11"/>
    </row>
    <row r="24" spans="1:13" x14ac:dyDescent="0.25">
      <c r="A24" s="139" t="s">
        <v>158</v>
      </c>
      <c r="B24" s="120"/>
      <c r="C24" s="120"/>
      <c r="D24" s="120"/>
      <c r="E24" s="120"/>
      <c r="F24" s="128"/>
      <c r="G24" s="248"/>
      <c r="H24" s="191"/>
      <c r="I24" s="191"/>
      <c r="J24" s="138"/>
      <c r="K24" s="11"/>
      <c r="L24" s="11"/>
      <c r="M24" s="11"/>
    </row>
    <row r="25" spans="1:13" x14ac:dyDescent="0.25">
      <c r="A25" s="79" t="s">
        <v>152</v>
      </c>
      <c r="B25" s="120"/>
      <c r="C25" s="120"/>
      <c r="D25" s="120"/>
      <c r="E25" s="134"/>
      <c r="F25" s="128"/>
      <c r="G25" s="248"/>
      <c r="H25" s="191"/>
      <c r="I25" s="191"/>
      <c r="J25" s="138"/>
      <c r="K25" s="11"/>
      <c r="L25" s="11"/>
      <c r="M25" s="11"/>
    </row>
    <row r="26" spans="1:13" x14ac:dyDescent="0.25">
      <c r="A26" s="79" t="s">
        <v>81</v>
      </c>
      <c r="B26" s="120" t="s">
        <v>146</v>
      </c>
      <c r="C26" s="120" t="s">
        <v>147</v>
      </c>
      <c r="D26" s="134"/>
      <c r="E26" s="134"/>
      <c r="F26" s="128"/>
      <c r="G26" s="248"/>
      <c r="H26" s="191"/>
      <c r="I26" s="191"/>
      <c r="J26" s="138"/>
      <c r="K26" s="11"/>
      <c r="L26" s="11"/>
      <c r="M26" s="11"/>
    </row>
    <row r="27" spans="1:13" x14ac:dyDescent="0.25">
      <c r="A27" s="79" t="s">
        <v>82</v>
      </c>
      <c r="B27" s="120"/>
      <c r="C27" s="134"/>
      <c r="D27" s="134"/>
      <c r="E27" s="134"/>
      <c r="F27" s="128"/>
      <c r="G27" s="250"/>
      <c r="H27" s="191"/>
      <c r="I27" s="191"/>
      <c r="J27" s="140"/>
      <c r="K27" s="11"/>
      <c r="L27" s="11"/>
      <c r="M27" s="11"/>
    </row>
    <row r="28" spans="1:13" x14ac:dyDescent="0.25">
      <c r="A28" s="79" t="s">
        <v>83</v>
      </c>
      <c r="B28" s="120"/>
      <c r="C28" s="134"/>
      <c r="D28" s="134"/>
      <c r="E28" s="134"/>
      <c r="F28" s="128"/>
      <c r="G28" s="141"/>
      <c r="H28" s="122"/>
      <c r="I28" s="122"/>
      <c r="J28" s="140"/>
      <c r="K28" s="11"/>
      <c r="L28" s="11"/>
      <c r="M28" s="11"/>
    </row>
    <row r="29" spans="1:13" x14ac:dyDescent="0.25">
      <c r="A29" s="128"/>
      <c r="B29" s="128"/>
      <c r="C29" s="128"/>
      <c r="D29" s="128"/>
      <c r="E29" s="128"/>
      <c r="F29" s="128"/>
      <c r="G29" s="128"/>
      <c r="H29" s="128"/>
      <c r="I29" s="128"/>
      <c r="J29" s="11"/>
      <c r="K29" s="11"/>
      <c r="L29" s="11"/>
      <c r="M29" s="11"/>
    </row>
    <row r="30" spans="1:13" x14ac:dyDescent="0.25">
      <c r="A30" s="15" t="s">
        <v>159</v>
      </c>
      <c r="B30" s="128"/>
      <c r="C30" s="128"/>
      <c r="D30" s="128"/>
      <c r="E30" s="128"/>
      <c r="F30" s="128"/>
      <c r="G30" s="128"/>
      <c r="H30" s="128"/>
      <c r="I30" s="128"/>
      <c r="J30" s="11"/>
      <c r="K30" s="11"/>
      <c r="L30" s="11"/>
      <c r="M30" s="11"/>
    </row>
    <row r="31" spans="1:13" x14ac:dyDescent="0.25">
      <c r="A31" s="233" t="s">
        <v>139</v>
      </c>
      <c r="B31" s="233" t="s">
        <v>140</v>
      </c>
      <c r="C31" s="233" t="s">
        <v>141</v>
      </c>
      <c r="D31" s="233"/>
      <c r="E31" s="233"/>
      <c r="F31" s="233"/>
      <c r="G31" s="122"/>
      <c r="H31" s="122"/>
      <c r="I31" s="225"/>
      <c r="J31" s="191"/>
      <c r="K31" s="191"/>
      <c r="L31" s="11"/>
      <c r="M31" s="11"/>
    </row>
    <row r="32" spans="1:13" ht="24.95" customHeight="1" x14ac:dyDescent="0.25">
      <c r="A32" s="236"/>
      <c r="B32" s="233"/>
      <c r="C32" s="81" t="s">
        <v>160</v>
      </c>
      <c r="D32" s="81" t="s">
        <v>161</v>
      </c>
      <c r="E32" s="81" t="s">
        <v>162</v>
      </c>
      <c r="F32" s="81" t="s">
        <v>163</v>
      </c>
      <c r="G32" s="62"/>
      <c r="H32" s="62"/>
      <c r="I32" s="191"/>
      <c r="J32" s="191"/>
      <c r="K32" s="191"/>
      <c r="L32" s="11"/>
      <c r="M32" s="11"/>
    </row>
    <row r="33" spans="1:13" x14ac:dyDescent="0.25">
      <c r="A33" s="125">
        <v>1</v>
      </c>
      <c r="B33" s="125">
        <v>2</v>
      </c>
      <c r="C33" s="125">
        <v>3</v>
      </c>
      <c r="D33" s="125">
        <v>4</v>
      </c>
      <c r="E33" s="125">
        <v>5</v>
      </c>
      <c r="F33" s="125">
        <v>6</v>
      </c>
      <c r="G33" s="132"/>
      <c r="H33" s="132"/>
      <c r="I33" s="249"/>
      <c r="J33" s="191"/>
      <c r="K33" s="191"/>
      <c r="L33" s="11"/>
      <c r="M33" s="11"/>
    </row>
    <row r="34" spans="1:13" x14ac:dyDescent="0.25">
      <c r="A34" s="118" t="s">
        <v>164</v>
      </c>
      <c r="B34" s="120"/>
      <c r="C34" s="120"/>
      <c r="D34" s="120"/>
      <c r="E34" s="120"/>
      <c r="F34" s="120"/>
      <c r="G34" s="128"/>
      <c r="H34" s="128"/>
      <c r="I34" s="248"/>
      <c r="J34" s="191"/>
      <c r="K34" s="191"/>
      <c r="L34" s="11"/>
      <c r="M34" s="11"/>
    </row>
    <row r="35" spans="1:13" x14ac:dyDescent="0.25">
      <c r="A35" s="118" t="s">
        <v>165</v>
      </c>
      <c r="B35" s="120"/>
      <c r="C35" s="120"/>
      <c r="D35" s="120"/>
      <c r="E35" s="120"/>
      <c r="F35" s="120"/>
      <c r="G35" s="128"/>
      <c r="H35" s="128"/>
      <c r="I35" s="248"/>
      <c r="J35" s="191"/>
      <c r="K35" s="191"/>
      <c r="L35" s="11"/>
      <c r="M35" s="11"/>
    </row>
    <row r="36" spans="1:13" x14ac:dyDescent="0.25">
      <c r="A36" s="118" t="s">
        <v>157</v>
      </c>
      <c r="B36" s="120"/>
      <c r="C36" s="120"/>
      <c r="D36" s="120"/>
      <c r="E36" s="120"/>
      <c r="F36" s="133"/>
      <c r="G36" s="128"/>
      <c r="H36" s="128"/>
      <c r="I36" s="248"/>
      <c r="J36" s="191"/>
      <c r="K36" s="191"/>
      <c r="L36" s="11"/>
      <c r="M36" s="11"/>
    </row>
    <row r="37" spans="1:13" x14ac:dyDescent="0.25">
      <c r="A37" s="118" t="s">
        <v>158</v>
      </c>
      <c r="B37" s="120"/>
      <c r="C37" s="120"/>
      <c r="D37" s="120"/>
      <c r="E37" s="133"/>
      <c r="F37" s="133"/>
      <c r="G37" s="128"/>
      <c r="H37" s="128"/>
      <c r="I37" s="248"/>
      <c r="J37" s="191"/>
      <c r="K37" s="191"/>
      <c r="L37" s="11"/>
      <c r="M37" s="11"/>
    </row>
    <row r="38" spans="1:13" x14ac:dyDescent="0.25">
      <c r="A38" s="118" t="s">
        <v>152</v>
      </c>
      <c r="B38" s="120"/>
      <c r="C38" s="120"/>
      <c r="D38" s="133"/>
      <c r="E38" s="133"/>
      <c r="F38" s="133"/>
      <c r="G38" s="128"/>
      <c r="H38" s="128"/>
      <c r="I38" s="248"/>
      <c r="J38" s="191"/>
      <c r="K38" s="191"/>
      <c r="L38" s="11"/>
      <c r="M38" s="11"/>
    </row>
    <row r="39" spans="1:13" x14ac:dyDescent="0.25">
      <c r="A39" s="118" t="s">
        <v>81</v>
      </c>
      <c r="B39" s="120"/>
      <c r="C39" s="133"/>
      <c r="D39" s="133"/>
      <c r="E39" s="133"/>
      <c r="F39" s="133"/>
      <c r="G39" s="128"/>
      <c r="H39" s="128"/>
      <c r="I39" s="248"/>
      <c r="J39" s="191"/>
      <c r="K39" s="191"/>
      <c r="L39" s="11"/>
      <c r="M39" s="11"/>
    </row>
    <row r="40" spans="1:13" x14ac:dyDescent="0.25">
      <c r="A40" s="118" t="s">
        <v>82</v>
      </c>
      <c r="B40" s="120"/>
      <c r="C40" s="133"/>
      <c r="D40" s="133"/>
      <c r="E40" s="133"/>
      <c r="F40" s="133"/>
      <c r="G40" s="128"/>
      <c r="H40" s="128"/>
      <c r="I40" s="248"/>
      <c r="J40" s="191"/>
      <c r="K40" s="191"/>
      <c r="L40" s="11"/>
      <c r="M40" s="11"/>
    </row>
    <row r="41" spans="1:13" x14ac:dyDescent="0.25">
      <c r="A41" s="118" t="s">
        <v>83</v>
      </c>
      <c r="B41" s="120"/>
      <c r="C41" s="133"/>
      <c r="D41" s="133"/>
      <c r="E41" s="133"/>
      <c r="F41" s="133"/>
      <c r="G41" s="128"/>
      <c r="H41" s="128"/>
      <c r="I41" s="128"/>
      <c r="J41" s="122"/>
      <c r="K41" s="122"/>
      <c r="L41" s="11"/>
      <c r="M41" s="11"/>
    </row>
    <row r="42" spans="1:13" x14ac:dyDescent="0.25">
      <c r="A42" s="128"/>
      <c r="B42" s="128"/>
      <c r="C42" s="128"/>
      <c r="D42" s="128"/>
      <c r="E42" s="128"/>
      <c r="F42" s="128"/>
      <c r="G42" s="128"/>
      <c r="H42" s="128"/>
      <c r="I42" s="128"/>
      <c r="J42" s="128"/>
      <c r="K42" s="128"/>
      <c r="L42" s="11"/>
      <c r="M42" s="11"/>
    </row>
    <row r="43" spans="1:13" x14ac:dyDescent="0.25">
      <c r="A43" s="15" t="s">
        <v>166</v>
      </c>
      <c r="B43" s="128"/>
      <c r="C43" s="128"/>
      <c r="D43" s="128"/>
      <c r="E43" s="128"/>
      <c r="F43" s="128"/>
      <c r="G43" s="128"/>
      <c r="H43" s="128"/>
      <c r="I43" s="128"/>
      <c r="J43" s="128"/>
      <c r="K43" s="128"/>
      <c r="L43" s="11"/>
      <c r="M43" s="11"/>
    </row>
    <row r="44" spans="1:13" x14ac:dyDescent="0.25">
      <c r="A44" s="217" t="s">
        <v>139</v>
      </c>
      <c r="B44" s="247" t="s">
        <v>140</v>
      </c>
      <c r="C44" s="233" t="s">
        <v>141</v>
      </c>
      <c r="D44" s="233"/>
      <c r="E44" s="233"/>
      <c r="F44" s="122"/>
      <c r="G44" s="225"/>
      <c r="H44" s="191"/>
      <c r="I44" s="128"/>
      <c r="J44" s="128"/>
      <c r="K44" s="128"/>
      <c r="L44" s="11"/>
      <c r="M44" s="11"/>
    </row>
    <row r="45" spans="1:13" x14ac:dyDescent="0.25">
      <c r="A45" s="218"/>
      <c r="B45" s="247"/>
      <c r="C45" s="81" t="s">
        <v>167</v>
      </c>
      <c r="D45" s="81" t="s">
        <v>168</v>
      </c>
      <c r="E45" s="81" t="s">
        <v>169</v>
      </c>
      <c r="F45" s="62"/>
      <c r="G45" s="191"/>
      <c r="H45" s="191"/>
      <c r="I45" s="128"/>
      <c r="J45" s="128"/>
      <c r="K45" s="128"/>
      <c r="L45" s="11"/>
      <c r="M45" s="11"/>
    </row>
    <row r="46" spans="1:13" x14ac:dyDescent="0.25">
      <c r="A46" s="17">
        <v>1</v>
      </c>
      <c r="B46" s="85">
        <v>2</v>
      </c>
      <c r="C46" s="125">
        <v>3</v>
      </c>
      <c r="D46" s="125">
        <v>4</v>
      </c>
      <c r="E46" s="125">
        <v>5</v>
      </c>
      <c r="F46" s="132"/>
      <c r="G46" s="249"/>
      <c r="H46" s="191"/>
      <c r="I46" s="128"/>
      <c r="J46" s="128"/>
      <c r="K46" s="128"/>
      <c r="L46" s="11"/>
      <c r="M46" s="11"/>
    </row>
    <row r="47" spans="1:13" x14ac:dyDescent="0.25">
      <c r="A47" s="75" t="s">
        <v>152</v>
      </c>
      <c r="B47" s="142"/>
      <c r="C47" s="120"/>
      <c r="D47" s="120"/>
      <c r="E47" s="120"/>
      <c r="F47" s="128"/>
      <c r="G47" s="248"/>
      <c r="H47" s="191"/>
      <c r="I47" s="128"/>
      <c r="J47" s="128"/>
      <c r="K47" s="128"/>
      <c r="L47" s="11"/>
      <c r="M47" s="11"/>
    </row>
    <row r="48" spans="1:13" x14ac:dyDescent="0.25">
      <c r="A48" s="75" t="s">
        <v>81</v>
      </c>
      <c r="B48" s="142"/>
      <c r="C48" s="120"/>
      <c r="D48" s="120"/>
      <c r="E48" s="133"/>
      <c r="F48" s="128"/>
      <c r="G48" s="248"/>
      <c r="H48" s="191"/>
      <c r="I48" s="128"/>
      <c r="J48" s="128"/>
      <c r="K48" s="128"/>
      <c r="L48" s="11"/>
      <c r="M48" s="11"/>
    </row>
    <row r="49" spans="1:13" x14ac:dyDescent="0.25">
      <c r="A49" s="117" t="s">
        <v>82</v>
      </c>
      <c r="B49" s="142" t="s">
        <v>146</v>
      </c>
      <c r="C49" s="120" t="s">
        <v>147</v>
      </c>
      <c r="D49" s="133"/>
      <c r="E49" s="133"/>
      <c r="F49" s="128"/>
      <c r="G49" s="248"/>
      <c r="H49" s="191"/>
      <c r="I49" s="128"/>
      <c r="J49" s="128"/>
      <c r="K49" s="128"/>
      <c r="L49" s="11"/>
      <c r="M49" s="11"/>
    </row>
    <row r="50" spans="1:13" x14ac:dyDescent="0.25">
      <c r="A50" s="75" t="s">
        <v>83</v>
      </c>
      <c r="B50" s="142"/>
      <c r="C50" s="133"/>
      <c r="D50" s="133"/>
      <c r="E50" s="133"/>
      <c r="F50" s="128"/>
      <c r="G50" s="248"/>
      <c r="H50" s="191"/>
      <c r="I50" s="128"/>
      <c r="J50" s="128"/>
      <c r="K50" s="128"/>
      <c r="L50" s="11"/>
      <c r="M50" s="11"/>
    </row>
    <row r="51" spans="1:13" x14ac:dyDescent="0.25">
      <c r="A51" s="128"/>
      <c r="B51" s="128"/>
      <c r="C51" s="128"/>
      <c r="D51" s="128"/>
      <c r="E51" s="128"/>
      <c r="F51" s="128"/>
      <c r="G51" s="128"/>
      <c r="H51" s="128"/>
      <c r="I51" s="128"/>
      <c r="J51" s="128"/>
      <c r="K51" s="128"/>
      <c r="L51" s="11"/>
      <c r="M51" s="11"/>
    </row>
    <row r="52" spans="1:13" x14ac:dyDescent="0.25">
      <c r="A52" s="61" t="s">
        <v>170</v>
      </c>
      <c r="B52" s="128"/>
      <c r="C52" s="128"/>
      <c r="D52" s="128"/>
      <c r="E52" s="128"/>
      <c r="F52" s="128"/>
      <c r="G52" s="128"/>
      <c r="H52" s="128"/>
      <c r="I52" s="128"/>
      <c r="J52" s="128"/>
      <c r="K52" s="128"/>
      <c r="L52" s="11"/>
      <c r="M52" s="11"/>
    </row>
    <row r="53" spans="1:13" x14ac:dyDescent="0.25">
      <c r="A53" s="246" t="s">
        <v>139</v>
      </c>
      <c r="B53" s="247" t="s">
        <v>140</v>
      </c>
      <c r="C53" s="233" t="s">
        <v>141</v>
      </c>
      <c r="D53" s="233"/>
      <c r="E53" s="233"/>
      <c r="F53" s="122"/>
      <c r="G53" s="122"/>
      <c r="H53" s="225"/>
      <c r="I53" s="191"/>
      <c r="J53" s="225"/>
      <c r="K53" s="225"/>
      <c r="L53" s="11"/>
      <c r="M53" s="11"/>
    </row>
    <row r="54" spans="1:13" x14ac:dyDescent="0.25">
      <c r="A54" s="218"/>
      <c r="B54" s="247"/>
      <c r="C54" s="81" t="s">
        <v>168</v>
      </c>
      <c r="D54" s="81" t="s">
        <v>160</v>
      </c>
      <c r="E54" s="81" t="s">
        <v>171</v>
      </c>
      <c r="F54" s="62"/>
      <c r="G54" s="62"/>
      <c r="H54" s="191"/>
      <c r="I54" s="191"/>
      <c r="J54" s="215"/>
      <c r="K54" s="215"/>
      <c r="L54" s="11"/>
      <c r="M54" s="11"/>
    </row>
    <row r="55" spans="1:13" x14ac:dyDescent="0.25">
      <c r="A55" s="17">
        <v>1</v>
      </c>
      <c r="B55" s="85">
        <v>2</v>
      </c>
      <c r="C55" s="125">
        <v>3</v>
      </c>
      <c r="D55" s="85">
        <v>4</v>
      </c>
      <c r="E55" s="125">
        <v>5</v>
      </c>
      <c r="F55" s="132"/>
      <c r="G55" s="132"/>
      <c r="H55" s="249"/>
      <c r="I55" s="191"/>
      <c r="J55" s="132"/>
      <c r="K55" s="132"/>
      <c r="L55" s="11"/>
      <c r="M55" s="11"/>
    </row>
    <row r="56" spans="1:13" x14ac:dyDescent="0.25">
      <c r="A56" s="75" t="s">
        <v>157</v>
      </c>
      <c r="B56" s="126"/>
      <c r="C56" s="120"/>
      <c r="D56" s="120"/>
      <c r="E56" s="120"/>
      <c r="F56" s="128"/>
      <c r="G56" s="128"/>
      <c r="H56" s="248"/>
      <c r="I56" s="191"/>
      <c r="J56" s="128"/>
      <c r="K56" s="128"/>
      <c r="L56" s="11"/>
      <c r="M56" s="11"/>
    </row>
    <row r="57" spans="1:13" x14ac:dyDescent="0.25">
      <c r="A57" s="75" t="s">
        <v>158</v>
      </c>
      <c r="B57" s="126"/>
      <c r="C57" s="120"/>
      <c r="D57" s="120"/>
      <c r="E57" s="120"/>
      <c r="F57" s="128"/>
      <c r="G57" s="128"/>
      <c r="H57" s="248"/>
      <c r="I57" s="191"/>
      <c r="J57" s="128"/>
      <c r="K57" s="128"/>
      <c r="L57" s="11"/>
      <c r="M57" s="11"/>
    </row>
    <row r="58" spans="1:13" x14ac:dyDescent="0.25">
      <c r="A58" s="75" t="s">
        <v>152</v>
      </c>
      <c r="B58" s="126"/>
      <c r="C58" s="120"/>
      <c r="D58" s="120"/>
      <c r="E58" s="133"/>
      <c r="F58" s="128"/>
      <c r="G58" s="128"/>
      <c r="H58" s="248"/>
      <c r="I58" s="191"/>
      <c r="J58" s="128"/>
      <c r="K58" s="128"/>
      <c r="L58" s="11"/>
      <c r="M58" s="11"/>
    </row>
    <row r="59" spans="1:13" x14ac:dyDescent="0.25">
      <c r="A59" s="75" t="s">
        <v>81</v>
      </c>
      <c r="B59" s="126" t="s">
        <v>146</v>
      </c>
      <c r="C59" s="120" t="s">
        <v>147</v>
      </c>
      <c r="D59" s="133"/>
      <c r="E59" s="133"/>
      <c r="F59" s="128"/>
      <c r="G59" s="128"/>
      <c r="H59" s="248"/>
      <c r="I59" s="191"/>
      <c r="J59" s="128"/>
      <c r="K59" s="128"/>
      <c r="L59" s="11"/>
      <c r="M59" s="11"/>
    </row>
    <row r="60" spans="1:13" x14ac:dyDescent="0.25">
      <c r="A60" s="117" t="s">
        <v>82</v>
      </c>
      <c r="B60" s="126"/>
      <c r="C60" s="133"/>
      <c r="D60" s="133"/>
      <c r="E60" s="133"/>
      <c r="F60" s="128"/>
      <c r="G60" s="128"/>
      <c r="H60" s="248"/>
      <c r="I60" s="191"/>
      <c r="J60" s="128"/>
      <c r="K60" s="128"/>
      <c r="L60" s="11"/>
      <c r="M60" s="11"/>
    </row>
    <row r="61" spans="1:13" x14ac:dyDescent="0.25">
      <c r="A61" s="75" t="s">
        <v>83</v>
      </c>
      <c r="B61" s="126"/>
      <c r="C61" s="133"/>
      <c r="D61" s="133"/>
      <c r="E61" s="133"/>
      <c r="F61" s="128"/>
      <c r="G61" s="128"/>
      <c r="H61" s="248"/>
      <c r="I61" s="191"/>
      <c r="J61" s="128"/>
      <c r="K61" s="128"/>
      <c r="L61" s="11"/>
      <c r="M61" s="11"/>
    </row>
    <row r="62" spans="1:13" x14ac:dyDescent="0.25">
      <c r="A62" s="11"/>
      <c r="B62" s="11"/>
      <c r="C62" s="11"/>
      <c r="D62" s="11"/>
      <c r="E62" s="11"/>
      <c r="F62" s="11"/>
      <c r="G62" s="11"/>
      <c r="H62" s="11"/>
      <c r="I62" s="11"/>
      <c r="J62" s="11"/>
      <c r="K62" s="11"/>
      <c r="L62" s="11"/>
      <c r="M62" s="11"/>
    </row>
    <row r="63" spans="1:13" x14ac:dyDescent="0.25">
      <c r="A63" s="61" t="s">
        <v>172</v>
      </c>
      <c r="B63" s="128"/>
      <c r="C63" s="128"/>
      <c r="D63" s="128"/>
      <c r="E63" s="128"/>
      <c r="F63" s="11"/>
      <c r="G63" s="11"/>
      <c r="H63" s="11"/>
      <c r="I63" s="11"/>
      <c r="J63" s="11"/>
      <c r="K63" s="11"/>
      <c r="L63" s="11"/>
      <c r="M63" s="11"/>
    </row>
    <row r="64" spans="1:13" x14ac:dyDescent="0.25">
      <c r="A64" s="246" t="s">
        <v>139</v>
      </c>
      <c r="B64" s="247" t="s">
        <v>140</v>
      </c>
      <c r="C64" s="233" t="s">
        <v>173</v>
      </c>
      <c r="D64" s="233"/>
      <c r="E64" s="233"/>
      <c r="F64" s="11"/>
      <c r="G64" s="11"/>
      <c r="H64" s="11"/>
      <c r="I64" s="11"/>
      <c r="J64" s="11"/>
      <c r="K64" s="11"/>
      <c r="L64" s="11"/>
      <c r="M64" s="11"/>
    </row>
    <row r="65" spans="1:13" x14ac:dyDescent="0.25">
      <c r="A65" s="218"/>
      <c r="B65" s="247"/>
      <c r="C65" s="81" t="s">
        <v>174</v>
      </c>
      <c r="D65" s="81" t="s">
        <v>175</v>
      </c>
      <c r="E65" s="81" t="s">
        <v>176</v>
      </c>
      <c r="F65" s="11"/>
      <c r="G65" s="11"/>
      <c r="H65" s="11"/>
      <c r="I65" s="11"/>
      <c r="J65" s="11"/>
      <c r="K65" s="11"/>
      <c r="L65" s="11"/>
      <c r="M65" s="11"/>
    </row>
    <row r="66" spans="1:13" x14ac:dyDescent="0.25">
      <c r="A66" s="17">
        <v>1</v>
      </c>
      <c r="B66" s="85">
        <v>2</v>
      </c>
      <c r="C66" s="125">
        <v>3</v>
      </c>
      <c r="D66" s="85">
        <v>4</v>
      </c>
      <c r="E66" s="125">
        <v>5</v>
      </c>
      <c r="F66" s="11"/>
      <c r="G66" s="11"/>
      <c r="H66" s="11"/>
      <c r="I66" s="11"/>
      <c r="J66" s="11"/>
      <c r="K66" s="11"/>
      <c r="L66" s="11"/>
      <c r="M66" s="11"/>
    </row>
    <row r="67" spans="1:13" x14ac:dyDescent="0.25">
      <c r="A67" s="75" t="s">
        <v>81</v>
      </c>
      <c r="B67" s="126"/>
      <c r="C67" s="120"/>
      <c r="D67" s="120"/>
      <c r="E67" s="120"/>
      <c r="F67" s="11"/>
      <c r="G67" s="11"/>
      <c r="H67" s="11"/>
      <c r="I67" s="11"/>
      <c r="J67" s="11"/>
      <c r="K67" s="11"/>
      <c r="L67" s="11"/>
      <c r="M67" s="11"/>
    </row>
    <row r="68" spans="1:13" x14ac:dyDescent="0.25">
      <c r="A68" s="75" t="s">
        <v>82</v>
      </c>
      <c r="B68" s="126"/>
      <c r="C68" s="120"/>
      <c r="D68" s="120"/>
      <c r="E68" s="133"/>
      <c r="F68" s="11"/>
      <c r="G68" s="11"/>
      <c r="H68" s="11"/>
      <c r="I68" s="11"/>
      <c r="J68" s="11"/>
      <c r="K68" s="11"/>
      <c r="L68" s="11"/>
      <c r="M68" s="11"/>
    </row>
    <row r="69" spans="1:13" x14ac:dyDescent="0.25">
      <c r="A69" s="75" t="s">
        <v>83</v>
      </c>
      <c r="B69" s="126" t="s">
        <v>146</v>
      </c>
      <c r="C69" s="120" t="s">
        <v>147</v>
      </c>
      <c r="D69" s="133"/>
      <c r="E69" s="133"/>
      <c r="F69" s="11"/>
      <c r="G69" s="11"/>
      <c r="H69" s="11"/>
      <c r="I69" s="11"/>
      <c r="J69" s="11"/>
      <c r="K69" s="11"/>
      <c r="L69" s="11"/>
      <c r="M69" s="11"/>
    </row>
    <row r="70" spans="1:13" x14ac:dyDescent="0.25">
      <c r="A70" s="11"/>
      <c r="B70" s="11"/>
      <c r="C70" s="11"/>
      <c r="D70" s="11"/>
      <c r="E70" s="11"/>
      <c r="F70" s="11"/>
      <c r="G70" s="11"/>
      <c r="H70" s="11"/>
      <c r="I70" s="11"/>
      <c r="J70" s="11"/>
      <c r="K70" s="11"/>
      <c r="L70" s="11"/>
      <c r="M70" s="11"/>
    </row>
    <row r="71" spans="1:13" x14ac:dyDescent="0.25">
      <c r="A71" s="61" t="s">
        <v>177</v>
      </c>
      <c r="B71" s="128"/>
      <c r="C71" s="128"/>
      <c r="D71" s="128"/>
      <c r="E71" s="128"/>
      <c r="F71" s="11"/>
      <c r="G71" s="11"/>
      <c r="H71" s="11"/>
      <c r="I71" s="11"/>
      <c r="J71" s="11"/>
      <c r="K71" s="11"/>
      <c r="L71" s="11"/>
      <c r="M71" s="11"/>
    </row>
    <row r="72" spans="1:13" x14ac:dyDescent="0.25">
      <c r="A72" s="246" t="s">
        <v>139</v>
      </c>
      <c r="B72" s="247" t="s">
        <v>140</v>
      </c>
      <c r="C72" s="233" t="s">
        <v>173</v>
      </c>
      <c r="D72" s="233"/>
      <c r="E72" s="233"/>
      <c r="F72" s="11"/>
      <c r="G72" s="11"/>
      <c r="H72" s="11"/>
      <c r="I72" s="11"/>
      <c r="J72" s="11"/>
      <c r="K72" s="11"/>
      <c r="L72" s="11"/>
      <c r="M72" s="11"/>
    </row>
    <row r="73" spans="1:13" x14ac:dyDescent="0.25">
      <c r="A73" s="218"/>
      <c r="B73" s="247"/>
      <c r="C73" s="81" t="s">
        <v>178</v>
      </c>
      <c r="D73" s="81" t="s">
        <v>179</v>
      </c>
      <c r="E73" s="81" t="s">
        <v>180</v>
      </c>
      <c r="F73" s="11"/>
      <c r="G73" s="11"/>
      <c r="H73" s="11"/>
      <c r="I73" s="11"/>
      <c r="J73" s="11"/>
      <c r="K73" s="11"/>
      <c r="L73" s="11"/>
      <c r="M73" s="11"/>
    </row>
    <row r="74" spans="1:13" x14ac:dyDescent="0.25">
      <c r="A74" s="17">
        <v>1</v>
      </c>
      <c r="B74" s="85">
        <v>2</v>
      </c>
      <c r="C74" s="125">
        <v>3</v>
      </c>
      <c r="D74" s="85">
        <v>4</v>
      </c>
      <c r="E74" s="125">
        <v>5</v>
      </c>
      <c r="F74" s="11"/>
      <c r="G74" s="11"/>
      <c r="H74" s="11"/>
      <c r="I74" s="11"/>
      <c r="J74" s="11"/>
      <c r="K74" s="11"/>
      <c r="L74" s="11"/>
      <c r="M74" s="11"/>
    </row>
    <row r="75" spans="1:13" x14ac:dyDescent="0.25">
      <c r="A75" s="75" t="s">
        <v>81</v>
      </c>
      <c r="B75" s="126"/>
      <c r="C75" s="120"/>
      <c r="D75" s="120"/>
      <c r="E75" s="120"/>
      <c r="F75" s="11"/>
      <c r="G75" s="11"/>
      <c r="H75" s="11"/>
      <c r="I75" s="11"/>
      <c r="J75" s="11"/>
      <c r="K75" s="11"/>
      <c r="L75" s="11"/>
      <c r="M75" s="11"/>
    </row>
    <row r="76" spans="1:13" x14ac:dyDescent="0.25">
      <c r="A76" s="75" t="s">
        <v>82</v>
      </c>
      <c r="B76" s="126"/>
      <c r="C76" s="120"/>
      <c r="D76" s="120"/>
      <c r="E76" s="133"/>
      <c r="F76" s="11"/>
      <c r="G76" s="11"/>
      <c r="H76" s="11"/>
      <c r="I76" s="11"/>
      <c r="J76" s="11"/>
      <c r="K76" s="11"/>
      <c r="L76" s="11"/>
      <c r="M76" s="11"/>
    </row>
    <row r="77" spans="1:13" x14ac:dyDescent="0.25">
      <c r="A77" s="75" t="s">
        <v>83</v>
      </c>
      <c r="B77" s="126"/>
      <c r="C77" s="120"/>
      <c r="D77" s="133"/>
      <c r="E77" s="133"/>
      <c r="F77" s="11"/>
      <c r="G77" s="11"/>
      <c r="H77" s="11"/>
      <c r="I77" s="11"/>
      <c r="J77" s="11"/>
      <c r="K77" s="11"/>
      <c r="L77" s="11"/>
      <c r="M77" s="11"/>
    </row>
  </sheetData>
  <sheetProtection algorithmName="SHA-512" hashValue="97CoKMyyaaAYdHd63L3UjIvNlRme2JKU55ZleSIyPEXmAjAjI/zeMnI5QsobEmweLaDXQt0/eAA2nMJi38QKYg==" saltValue="mn4zx+39B6Zc+NL18ft91Q==" spinCount="100000" sheet="1" objects="1" scenarios="1" formatColumns="0" formatRows="0"/>
  <protectedRanges>
    <protectedRange sqref="B7:E7 B8:C8 B14:E14 B15:D15 B16:C16 B17 B23:E24 B25:D25 B26:C26 B27:B28 B34:F35 B36:E36 B37:D37 B38:C38 B39:B41" name="Range1"/>
    <protectedRange sqref="B47:E47 B48:D48 B49:C49 B50 B56:E57 B58:D58 B59:C59 B60:B61 B67:E67 B68:D68 B69:C69 B75:E75 B76:D76 B77:C77" name="Range2"/>
  </protectedRanges>
  <mergeCells count="63">
    <mergeCell ref="G6:J6"/>
    <mergeCell ref="A4:A5"/>
    <mergeCell ref="B4:B5"/>
    <mergeCell ref="C4:E4"/>
    <mergeCell ref="H4:H5"/>
    <mergeCell ref="I4:I5"/>
    <mergeCell ref="G25:I25"/>
    <mergeCell ref="A11:A12"/>
    <mergeCell ref="B11:B12"/>
    <mergeCell ref="C11:E11"/>
    <mergeCell ref="H11:H12"/>
    <mergeCell ref="I11:I12"/>
    <mergeCell ref="A20:A21"/>
    <mergeCell ref="B20:B21"/>
    <mergeCell ref="C20:E20"/>
    <mergeCell ref="G20:I21"/>
    <mergeCell ref="J20:J21"/>
    <mergeCell ref="G22:I22"/>
    <mergeCell ref="K22:M22"/>
    <mergeCell ref="G23:I23"/>
    <mergeCell ref="G24:I24"/>
    <mergeCell ref="I38:K38"/>
    <mergeCell ref="G26:I26"/>
    <mergeCell ref="G27:I27"/>
    <mergeCell ref="A31:A32"/>
    <mergeCell ref="B31:B32"/>
    <mergeCell ref="C31:F31"/>
    <mergeCell ref="I31:K32"/>
    <mergeCell ref="I33:K33"/>
    <mergeCell ref="I34:K34"/>
    <mergeCell ref="I35:K35"/>
    <mergeCell ref="I36:K36"/>
    <mergeCell ref="I37:K37"/>
    <mergeCell ref="A53:A54"/>
    <mergeCell ref="B53:B54"/>
    <mergeCell ref="C53:E53"/>
    <mergeCell ref="H53:I54"/>
    <mergeCell ref="I39:K39"/>
    <mergeCell ref="I40:K40"/>
    <mergeCell ref="A44:A45"/>
    <mergeCell ref="B44:B45"/>
    <mergeCell ref="C44:E44"/>
    <mergeCell ref="G44:H45"/>
    <mergeCell ref="J53:J54"/>
    <mergeCell ref="K53:K54"/>
    <mergeCell ref="H58:I58"/>
    <mergeCell ref="G46:H46"/>
    <mergeCell ref="G47:H47"/>
    <mergeCell ref="G48:H48"/>
    <mergeCell ref="G49:H49"/>
    <mergeCell ref="G50:H50"/>
    <mergeCell ref="H55:I55"/>
    <mergeCell ref="H56:I56"/>
    <mergeCell ref="H57:I57"/>
    <mergeCell ref="A72:A73"/>
    <mergeCell ref="B72:B73"/>
    <mergeCell ref="C72:E72"/>
    <mergeCell ref="H59:I59"/>
    <mergeCell ref="H60:I60"/>
    <mergeCell ref="H61:I61"/>
    <mergeCell ref="A64:A65"/>
    <mergeCell ref="B64:B65"/>
    <mergeCell ref="C64:E64"/>
  </mergeCells>
  <dataValidations count="8">
    <dataValidation type="whole" operator="greaterThanOrEqual" allowBlank="1" showInputMessage="1" showErrorMessage="1" prompt="Data yang diisi dalam bentuk angka" sqref="B23:B28 C23:C26 D23:D25 E23:E24 B47:B50 C47:C49 D47:D48 E47 B56:B61 C56:C59 D56:D58 E56:E57 G52 B67:C69 D67:D68 E67 B75:C77 D75:D76 E75" xr:uid="{407900D2-B437-4E29-AD5C-AA05A4BE77F9}">
      <formula1>0</formula1>
    </dataValidation>
    <dataValidation type="whole" operator="greaterThanOrEqual" allowBlank="1" showInputMessage="1" showErrorMessage="1" prompt="Data yang diisi harus dalam bentuk angka" sqref="B7:C8 D7:E7 B14:C16 B17 D14:D15 E14 B34:B41 C34:C38 D34:D37 E34:E36 F34:F35" xr:uid="{ED0E1EFA-4438-46B3-8553-2416BABD32E5}">
      <formula1>0</formula1>
    </dataValidation>
    <dataValidation type="custom" allowBlank="1" showDropDown="1" showInputMessage="1" showErrorMessage="1" prompt="Data yang diisi harus dalam bentuk angka &gt;= 0" sqref="G59 H37" xr:uid="{80D4D77B-8CE0-420B-8961-0D3269692A7E}">
      <formula1>OR(G37="e", AND(ISNUMBER(G37),G37&gt;=0))</formula1>
    </dataValidation>
    <dataValidation type="custom" allowBlank="1" showDropDown="1" showInputMessage="1" showErrorMessage="1" prompt="Data yang diisi harus dalam bentuk angka &gt;= 0" sqref="H59 G25 I37 G49" xr:uid="{F31FE25E-A533-4323-85CF-796516F1417C}">
      <formula1>OR(G25="f", AND(ISNUMBER(G25),G25&gt;=0))</formula1>
    </dataValidation>
    <dataValidation type="decimal" operator="greaterThanOrEqual" allowBlank="1" showDropDown="1" showInputMessage="1" showErrorMessage="1" prompt="Data yang diisi harus dalam bentuk angka &gt;= 0" sqref="H40:H41 G35:I36 G60:G61 G37 G34 G57:H58 G47:G48 G38:H39 G26" xr:uid="{DFE13499-AFA8-41EA-BE19-5862557A8FF6}">
      <formula1>0</formula1>
    </dataValidation>
    <dataValidation type="custom" allowBlank="1" showDropDown="1" showInputMessage="1" showErrorMessage="1" prompt="Data yang diisi harus dalam bentuk angka &gt;= 0" sqref="G23" xr:uid="{9859ED30-B8DA-4E93-A509-94DA588480E8}">
      <formula1>OR(G23="g", AND(ISNUMBER(G23),G23&gt;=0))</formula1>
    </dataValidation>
    <dataValidation type="custom" allowBlank="1" showDropDown="1" showInputMessage="1" showErrorMessage="1" prompt="Data yang diisi harus dalam bentuk angka &gt;= 0" sqref="G56 H34" xr:uid="{EE566336-A47A-4433-9AB5-27DB950F2AA7}">
      <formula1>OR(G34="b", AND(ISNUMBER(G34),G34&gt;=0))</formula1>
    </dataValidation>
    <dataValidation type="custom" allowBlank="1" showDropDown="1" showInputMessage="1" showErrorMessage="1" prompt="Data yang diisi harus dalam bentuk angka &gt;= 0" sqref="I34 H56 G24" xr:uid="{8BE78F23-31E9-4396-AB2A-E3632829B892}">
      <formula1>OR(G24="c", AND(ISNUMBER(G24),G24&gt;=0))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71B1-871A-4D44-8798-E6997131F538}">
  <sheetPr codeName="Sheet2">
    <pageSetUpPr fitToPage="1"/>
  </sheetPr>
  <dimension ref="A1:G38"/>
  <sheetViews>
    <sheetView zoomScale="70" zoomScaleNormal="70" workbookViewId="0">
      <selection activeCell="F4" sqref="F4"/>
    </sheetView>
  </sheetViews>
  <sheetFormatPr defaultRowHeight="15" x14ac:dyDescent="0.25"/>
  <cols>
    <col min="1" max="1" width="4.85546875" style="6" customWidth="1"/>
    <col min="2" max="2" width="32.42578125" style="7" customWidth="1"/>
    <col min="3" max="3" width="62.140625" style="7" customWidth="1"/>
    <col min="4" max="4" width="47" customWidth="1"/>
    <col min="5" max="5" width="32.140625" customWidth="1"/>
    <col min="6" max="6" width="32.7109375" customWidth="1"/>
    <col min="7" max="7" width="45.7109375" customWidth="1"/>
  </cols>
  <sheetData>
    <row r="1" spans="1:7" x14ac:dyDescent="0.25">
      <c r="A1" s="1" t="s">
        <v>0</v>
      </c>
      <c r="B1" s="2" t="s">
        <v>1</v>
      </c>
      <c r="C1" s="2" t="s">
        <v>2</v>
      </c>
      <c r="D1" s="1" t="s">
        <v>327</v>
      </c>
      <c r="E1" s="1" t="s">
        <v>328</v>
      </c>
      <c r="F1" s="1" t="s">
        <v>3</v>
      </c>
      <c r="G1" s="8" t="s">
        <v>37</v>
      </c>
    </row>
    <row r="2" spans="1:7" x14ac:dyDescent="0.25">
      <c r="A2" s="210" t="s">
        <v>4</v>
      </c>
      <c r="B2" s="210"/>
      <c r="C2" s="210"/>
      <c r="D2" s="144"/>
      <c r="E2" s="144"/>
      <c r="F2" s="144"/>
      <c r="G2" s="145"/>
    </row>
    <row r="3" spans="1:7" x14ac:dyDescent="0.25">
      <c r="A3" s="4" t="s">
        <v>5</v>
      </c>
      <c r="B3" s="3"/>
      <c r="C3" s="3"/>
      <c r="D3" s="144"/>
      <c r="E3" s="144"/>
      <c r="F3" s="144"/>
      <c r="G3" s="145"/>
    </row>
    <row r="4" spans="1:7" ht="180" x14ac:dyDescent="0.25">
      <c r="A4" s="5">
        <v>1</v>
      </c>
      <c r="B4" s="3" t="s">
        <v>6</v>
      </c>
      <c r="C4" s="3" t="s">
        <v>40</v>
      </c>
      <c r="D4" s="143" t="s">
        <v>197</v>
      </c>
      <c r="E4" s="147" t="s">
        <v>242</v>
      </c>
      <c r="F4" s="148" t="s">
        <v>243</v>
      </c>
      <c r="G4" s="3" t="s">
        <v>198</v>
      </c>
    </row>
    <row r="5" spans="1:7" ht="120" x14ac:dyDescent="0.25">
      <c r="A5" s="5">
        <v>2</v>
      </c>
      <c r="B5" s="3" t="s">
        <v>7</v>
      </c>
      <c r="C5" s="3" t="s">
        <v>8</v>
      </c>
      <c r="D5" s="143" t="s">
        <v>199</v>
      </c>
      <c r="E5" s="147" t="s">
        <v>242</v>
      </c>
      <c r="F5" s="148" t="s">
        <v>243</v>
      </c>
      <c r="G5" s="3" t="s">
        <v>193</v>
      </c>
    </row>
    <row r="6" spans="1:7" x14ac:dyDescent="0.25">
      <c r="A6" s="211" t="s">
        <v>9</v>
      </c>
      <c r="B6" s="212"/>
      <c r="C6" s="213"/>
      <c r="D6" s="144"/>
      <c r="E6" s="144"/>
      <c r="F6" s="144"/>
      <c r="G6" s="145"/>
    </row>
    <row r="7" spans="1:7" x14ac:dyDescent="0.25">
      <c r="A7" s="4" t="s">
        <v>10</v>
      </c>
      <c r="B7" s="3"/>
      <c r="C7" s="3"/>
      <c r="D7" s="144"/>
      <c r="E7" s="144"/>
      <c r="F7" s="144"/>
      <c r="G7" s="145"/>
    </row>
    <row r="8" spans="1:7" ht="180" x14ac:dyDescent="0.25">
      <c r="A8" s="5">
        <v>3</v>
      </c>
      <c r="B8" s="3" t="s">
        <v>38</v>
      </c>
      <c r="C8" s="3" t="s">
        <v>11</v>
      </c>
      <c r="D8" s="143" t="s">
        <v>200</v>
      </c>
      <c r="E8" s="147" t="s">
        <v>242</v>
      </c>
      <c r="F8" s="148" t="s">
        <v>243</v>
      </c>
      <c r="G8" s="3" t="s">
        <v>201</v>
      </c>
    </row>
    <row r="9" spans="1:7" ht="75" x14ac:dyDescent="0.25">
      <c r="A9" s="5"/>
      <c r="B9" s="3" t="s">
        <v>202</v>
      </c>
      <c r="C9" s="3" t="s">
        <v>12</v>
      </c>
      <c r="D9" s="3" t="s">
        <v>203</v>
      </c>
      <c r="E9" s="147" t="s">
        <v>242</v>
      </c>
      <c r="F9" s="148" t="s">
        <v>243</v>
      </c>
      <c r="G9" s="3" t="s">
        <v>193</v>
      </c>
    </row>
    <row r="10" spans="1:7" x14ac:dyDescent="0.25">
      <c r="A10" s="4" t="s">
        <v>31</v>
      </c>
      <c r="B10" s="3"/>
      <c r="C10" s="3"/>
      <c r="D10" s="144"/>
      <c r="E10" s="144"/>
      <c r="F10" s="144"/>
      <c r="G10" s="145"/>
    </row>
    <row r="11" spans="1:7" x14ac:dyDescent="0.25">
      <c r="A11" s="211" t="s">
        <v>13</v>
      </c>
      <c r="B11" s="212"/>
      <c r="C11" s="213"/>
      <c r="D11" s="144"/>
      <c r="E11" s="144"/>
      <c r="F11" s="144"/>
      <c r="G11" s="145"/>
    </row>
    <row r="12" spans="1:7" ht="105" x14ac:dyDescent="0.25">
      <c r="A12" s="5">
        <v>4</v>
      </c>
      <c r="B12" s="3" t="s">
        <v>14</v>
      </c>
      <c r="C12" s="3" t="s">
        <v>15</v>
      </c>
      <c r="D12" s="3" t="s">
        <v>204</v>
      </c>
      <c r="E12" s="147" t="s">
        <v>242</v>
      </c>
      <c r="F12" s="148" t="s">
        <v>243</v>
      </c>
      <c r="G12" s="3" t="s">
        <v>193</v>
      </c>
    </row>
    <row r="13" spans="1:7" ht="75" x14ac:dyDescent="0.25">
      <c r="A13" s="5">
        <v>5</v>
      </c>
      <c r="B13" s="3" t="s">
        <v>39</v>
      </c>
      <c r="C13" s="3" t="s">
        <v>16</v>
      </c>
      <c r="D13" s="3" t="s">
        <v>205</v>
      </c>
      <c r="E13" s="147" t="s">
        <v>242</v>
      </c>
      <c r="F13" s="148" t="s">
        <v>243</v>
      </c>
      <c r="G13" s="3" t="s">
        <v>193</v>
      </c>
    </row>
    <row r="14" spans="1:7" ht="120" x14ac:dyDescent="0.25">
      <c r="A14" s="5"/>
      <c r="B14" s="3"/>
      <c r="C14" s="3" t="s">
        <v>206</v>
      </c>
      <c r="D14" s="3" t="s">
        <v>207</v>
      </c>
      <c r="E14" s="147" t="s">
        <v>242</v>
      </c>
      <c r="F14" s="148" t="s">
        <v>243</v>
      </c>
      <c r="G14" s="3" t="s">
        <v>193</v>
      </c>
    </row>
    <row r="15" spans="1:7" ht="300" x14ac:dyDescent="0.25">
      <c r="A15" s="5">
        <v>6</v>
      </c>
      <c r="B15" s="3" t="s">
        <v>17</v>
      </c>
      <c r="C15" s="3" t="s">
        <v>208</v>
      </c>
      <c r="D15" s="3" t="s">
        <v>209</v>
      </c>
      <c r="E15" s="147" t="s">
        <v>242</v>
      </c>
      <c r="F15" s="148" t="s">
        <v>243</v>
      </c>
      <c r="G15" s="3" t="s">
        <v>210</v>
      </c>
    </row>
    <row r="16" spans="1:7" ht="150" x14ac:dyDescent="0.25">
      <c r="A16" s="5"/>
      <c r="B16" s="3"/>
      <c r="C16" s="3" t="s">
        <v>18</v>
      </c>
      <c r="D16" s="143" t="s">
        <v>211</v>
      </c>
      <c r="E16" s="147" t="s">
        <v>242</v>
      </c>
      <c r="F16" s="148" t="s">
        <v>243</v>
      </c>
      <c r="G16" s="3" t="s">
        <v>193</v>
      </c>
    </row>
    <row r="17" spans="1:7" ht="105" x14ac:dyDescent="0.25">
      <c r="A17" s="5">
        <v>7</v>
      </c>
      <c r="B17" s="3" t="s">
        <v>19</v>
      </c>
      <c r="C17" s="3" t="s">
        <v>20</v>
      </c>
      <c r="D17" s="143" t="s">
        <v>212</v>
      </c>
      <c r="E17" s="147" t="s">
        <v>242</v>
      </c>
      <c r="F17" s="148" t="s">
        <v>243</v>
      </c>
      <c r="G17" s="3" t="s">
        <v>193</v>
      </c>
    </row>
    <row r="18" spans="1:7" ht="120" x14ac:dyDescent="0.25">
      <c r="A18" s="5"/>
      <c r="B18" s="3"/>
      <c r="C18" s="3" t="s">
        <v>21</v>
      </c>
      <c r="D18" s="143" t="s">
        <v>213</v>
      </c>
      <c r="E18" s="147" t="s">
        <v>242</v>
      </c>
      <c r="F18" s="148" t="s">
        <v>243</v>
      </c>
      <c r="G18" s="3" t="s">
        <v>193</v>
      </c>
    </row>
    <row r="19" spans="1:7" ht="135" x14ac:dyDescent="0.25">
      <c r="A19" s="5">
        <v>8</v>
      </c>
      <c r="B19" s="3" t="s">
        <v>77</v>
      </c>
      <c r="C19" s="3" t="s">
        <v>71</v>
      </c>
      <c r="D19" s="3" t="s">
        <v>215</v>
      </c>
      <c r="E19" s="147" t="s">
        <v>242</v>
      </c>
      <c r="F19" s="148" t="s">
        <v>243</v>
      </c>
      <c r="G19" s="3" t="s">
        <v>214</v>
      </c>
    </row>
    <row r="20" spans="1:7" ht="165" x14ac:dyDescent="0.25">
      <c r="A20" s="5">
        <v>9</v>
      </c>
      <c r="B20" s="3" t="s">
        <v>217</v>
      </c>
      <c r="C20" s="3" t="s">
        <v>216</v>
      </c>
      <c r="D20" s="3" t="s">
        <v>218</v>
      </c>
      <c r="E20" s="147" t="s">
        <v>242</v>
      </c>
      <c r="F20" s="148" t="s">
        <v>243</v>
      </c>
      <c r="G20" s="3" t="s">
        <v>222</v>
      </c>
    </row>
    <row r="21" spans="1:7" x14ac:dyDescent="0.25">
      <c r="A21" s="4" t="s">
        <v>32</v>
      </c>
      <c r="B21" s="3"/>
      <c r="C21" s="3"/>
      <c r="D21" s="144"/>
      <c r="E21" s="144"/>
      <c r="F21" s="144"/>
      <c r="G21" s="145"/>
    </row>
    <row r="22" spans="1:7" ht="90" x14ac:dyDescent="0.25">
      <c r="A22" s="5">
        <v>10</v>
      </c>
      <c r="B22" s="3" t="s">
        <v>33</v>
      </c>
      <c r="C22" s="3" t="s">
        <v>219</v>
      </c>
      <c r="D22" s="3" t="s">
        <v>220</v>
      </c>
      <c r="E22" s="147" t="s">
        <v>242</v>
      </c>
      <c r="F22" s="148" t="s">
        <v>243</v>
      </c>
      <c r="G22" s="3" t="s">
        <v>221</v>
      </c>
    </row>
    <row r="23" spans="1:7" x14ac:dyDescent="0.25">
      <c r="A23" s="211" t="s">
        <v>22</v>
      </c>
      <c r="B23" s="212"/>
      <c r="C23" s="213"/>
      <c r="D23" s="144"/>
      <c r="E23" s="144"/>
      <c r="F23" s="144"/>
      <c r="G23" s="145"/>
    </row>
    <row r="24" spans="1:7" x14ac:dyDescent="0.25">
      <c r="A24" s="211" t="s">
        <v>23</v>
      </c>
      <c r="B24" s="212"/>
      <c r="C24" s="213"/>
      <c r="D24" s="144"/>
      <c r="E24" s="144"/>
      <c r="F24" s="144"/>
      <c r="G24" s="145"/>
    </row>
    <row r="25" spans="1:7" ht="75" x14ac:dyDescent="0.25">
      <c r="A25" s="5">
        <v>11</v>
      </c>
      <c r="B25" s="3" t="s">
        <v>23</v>
      </c>
      <c r="C25" s="3" t="s">
        <v>123</v>
      </c>
      <c r="D25" s="146" t="s">
        <v>224</v>
      </c>
      <c r="E25" s="147" t="s">
        <v>242</v>
      </c>
      <c r="F25" s="148" t="s">
        <v>243</v>
      </c>
      <c r="G25" s="3" t="s">
        <v>223</v>
      </c>
    </row>
    <row r="26" spans="1:7" ht="270" x14ac:dyDescent="0.25">
      <c r="A26" s="5">
        <v>12</v>
      </c>
      <c r="B26" s="3"/>
      <c r="C26" s="3" t="s">
        <v>124</v>
      </c>
      <c r="D26" s="146" t="s">
        <v>225</v>
      </c>
      <c r="E26" s="147" t="s">
        <v>242</v>
      </c>
      <c r="F26" s="148" t="s">
        <v>243</v>
      </c>
      <c r="G26" s="3" t="s">
        <v>194</v>
      </c>
    </row>
    <row r="27" spans="1:7" ht="75" x14ac:dyDescent="0.25">
      <c r="A27" s="5">
        <v>13</v>
      </c>
      <c r="B27" s="3"/>
      <c r="C27" s="3" t="s">
        <v>125</v>
      </c>
      <c r="D27" s="3" t="s">
        <v>226</v>
      </c>
      <c r="E27" s="147" t="s">
        <v>242</v>
      </c>
      <c r="F27" s="148" t="s">
        <v>243</v>
      </c>
      <c r="G27" s="3" t="s">
        <v>189</v>
      </c>
    </row>
    <row r="28" spans="1:7" ht="90" x14ac:dyDescent="0.25">
      <c r="A28" s="5">
        <v>14</v>
      </c>
      <c r="B28" s="3"/>
      <c r="C28" s="3" t="s">
        <v>126</v>
      </c>
      <c r="D28" s="3" t="s">
        <v>227</v>
      </c>
      <c r="E28" s="147" t="s">
        <v>242</v>
      </c>
      <c r="F28" s="148" t="s">
        <v>243</v>
      </c>
      <c r="G28" s="3" t="s">
        <v>190</v>
      </c>
    </row>
    <row r="29" spans="1:7" x14ac:dyDescent="0.25">
      <c r="A29" s="211" t="s">
        <v>24</v>
      </c>
      <c r="B29" s="212"/>
      <c r="C29" s="213"/>
      <c r="D29" s="144"/>
      <c r="E29" s="144"/>
      <c r="F29" s="144"/>
      <c r="G29" s="145"/>
    </row>
    <row r="30" spans="1:7" ht="165" x14ac:dyDescent="0.25">
      <c r="A30" s="5">
        <v>15</v>
      </c>
      <c r="B30" s="3" t="s">
        <v>34</v>
      </c>
      <c r="C30" s="3" t="s">
        <v>228</v>
      </c>
      <c r="D30" s="3" t="s">
        <v>229</v>
      </c>
      <c r="E30" s="147" t="s">
        <v>242</v>
      </c>
      <c r="F30" s="148" t="s">
        <v>243</v>
      </c>
      <c r="G30" s="3" t="s">
        <v>195</v>
      </c>
    </row>
    <row r="31" spans="1:7" x14ac:dyDescent="0.25">
      <c r="A31" s="211" t="s">
        <v>25</v>
      </c>
      <c r="B31" s="212"/>
      <c r="C31" s="213"/>
      <c r="D31" s="144"/>
      <c r="E31" s="144"/>
      <c r="F31" s="144"/>
      <c r="G31" s="145"/>
    </row>
    <row r="32" spans="1:7" ht="45" x14ac:dyDescent="0.25">
      <c r="A32" s="5">
        <v>16</v>
      </c>
      <c r="B32" s="3" t="s">
        <v>26</v>
      </c>
      <c r="C32" s="3" t="s">
        <v>232</v>
      </c>
      <c r="D32" s="146" t="s">
        <v>230</v>
      </c>
      <c r="E32" s="147" t="s">
        <v>242</v>
      </c>
      <c r="F32" s="148" t="s">
        <v>243</v>
      </c>
      <c r="G32" s="3" t="s">
        <v>196</v>
      </c>
    </row>
    <row r="33" spans="1:7" ht="45" x14ac:dyDescent="0.25">
      <c r="A33" s="5">
        <v>17</v>
      </c>
      <c r="B33" s="3" t="s">
        <v>35</v>
      </c>
      <c r="C33" s="3" t="s">
        <v>233</v>
      </c>
      <c r="D33" s="146" t="s">
        <v>231</v>
      </c>
      <c r="E33" s="147" t="s">
        <v>242</v>
      </c>
      <c r="F33" s="148" t="s">
        <v>243</v>
      </c>
      <c r="G33" s="3" t="s">
        <v>196</v>
      </c>
    </row>
    <row r="34" spans="1:7" x14ac:dyDescent="0.25">
      <c r="A34" s="211" t="s">
        <v>27</v>
      </c>
      <c r="B34" s="212"/>
      <c r="C34" s="213"/>
      <c r="D34" s="144"/>
      <c r="E34" s="144"/>
      <c r="F34" s="144"/>
      <c r="G34" s="145"/>
    </row>
    <row r="35" spans="1:7" ht="135" x14ac:dyDescent="0.25">
      <c r="A35" s="5">
        <v>18</v>
      </c>
      <c r="B35" s="3" t="s">
        <v>234</v>
      </c>
      <c r="C35" s="3" t="s">
        <v>235</v>
      </c>
      <c r="D35" s="3" t="s">
        <v>237</v>
      </c>
      <c r="E35" s="147" t="s">
        <v>242</v>
      </c>
      <c r="F35" s="148" t="s">
        <v>243</v>
      </c>
      <c r="G35" s="3" t="s">
        <v>193</v>
      </c>
    </row>
    <row r="36" spans="1:7" ht="132.6" customHeight="1" x14ac:dyDescent="0.25">
      <c r="A36" s="5"/>
      <c r="B36" s="3" t="s">
        <v>28</v>
      </c>
      <c r="C36" s="3" t="s">
        <v>236</v>
      </c>
      <c r="D36" s="3" t="s">
        <v>238</v>
      </c>
      <c r="E36" s="147" t="s">
        <v>242</v>
      </c>
      <c r="F36" s="148" t="s">
        <v>243</v>
      </c>
      <c r="G36" s="3" t="s">
        <v>193</v>
      </c>
    </row>
    <row r="37" spans="1:7" ht="90" x14ac:dyDescent="0.25">
      <c r="A37" s="5">
        <v>19</v>
      </c>
      <c r="B37" s="3" t="s">
        <v>29</v>
      </c>
      <c r="C37" s="3" t="s">
        <v>239</v>
      </c>
      <c r="D37" s="3" t="s">
        <v>36</v>
      </c>
      <c r="E37" s="147" t="s">
        <v>242</v>
      </c>
      <c r="F37" s="148" t="s">
        <v>243</v>
      </c>
      <c r="G37" s="9" t="s">
        <v>193</v>
      </c>
    </row>
    <row r="38" spans="1:7" ht="128.1" customHeight="1" x14ac:dyDescent="0.25">
      <c r="A38" s="5">
        <v>20</v>
      </c>
      <c r="B38" s="3" t="s">
        <v>30</v>
      </c>
      <c r="C38" s="3" t="s">
        <v>240</v>
      </c>
      <c r="D38" s="3" t="s">
        <v>241</v>
      </c>
      <c r="E38" s="147" t="s">
        <v>242</v>
      </c>
      <c r="F38" s="148" t="s">
        <v>243</v>
      </c>
      <c r="G38" s="3" t="s">
        <v>193</v>
      </c>
    </row>
  </sheetData>
  <sheetProtection algorithmName="SHA-512" hashValue="OCsV4HygIK2s3+tsQJDQpLTpJC92CNT06bHowoCcUlP7MRUBkuyiOn8KOSJClty6neuAtLNfV4IjPaKsvssupQ==" saltValue="z7KMRBb2bYUA+CRPkMeYQg==" spinCount="100000" sheet="1" formatColumns="0" formatRows="0" insertHyperlinks="0"/>
  <protectedRanges>
    <protectedRange sqref="E8:F9 E12:F20 E22:F22 E25:F28 E30:F30 E32:F33 E35:F38 E4:F5" name="Range1"/>
  </protectedRanges>
  <mergeCells count="8">
    <mergeCell ref="A2:C2"/>
    <mergeCell ref="A34:C34"/>
    <mergeCell ref="A6:C6"/>
    <mergeCell ref="A11:C11"/>
    <mergeCell ref="A23:C23"/>
    <mergeCell ref="A24:C24"/>
    <mergeCell ref="A29:C29"/>
    <mergeCell ref="A31:C31"/>
  </mergeCells>
  <dataValidations count="2">
    <dataValidation type="textLength" operator="lessThanOrEqual" allowBlank="1" showInputMessage="1" showErrorMessage="1" error="Jumlah karakter yang diisi maksimal 1500 karakter" prompt="Maksimal 250 kata" sqref="E4:E5 E8:E9 E12:E20 E22 E25:E28 E30 E32:E33 E35:E38" xr:uid="{90B81F90-04A3-466C-8487-B2EFB0D33221}">
      <formula1>1500</formula1>
    </dataValidation>
    <dataValidation allowBlank="1" showInputMessage="1" showErrorMessage="1" prompt="Petunjuk:_x000a__x000a_A) Dokumen rujukan disatukan dalam 1 folder GoogleDrive &amp; cantumkan tautan folder; atau _x000a_B) Tautan berupa kombinasi dokumen maupun link lain dikompilasi dalam berkas PDF_x000a__x000a_Note: Klik 2 kali pada sel &amp; tempel (paste) tautan agar dapat diklik" sqref="F5 F4 F8:F9 F12:F15 F16:F18 F19:F20 F22 F25:F28 F30 F32:F33 F35:F38" xr:uid="{0B7ED4CB-AD61-4248-8632-3FC250528092}"/>
  </dataValidations>
  <pageMargins left="0.25" right="0.25" top="0.5" bottom="0.5" header="0.3" footer="0.3"/>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83DB-EAA7-437D-9555-3227E1FCDA5E}">
  <sheetPr codeName="Sheet3"/>
  <dimension ref="A1:R209"/>
  <sheetViews>
    <sheetView workbookViewId="0">
      <selection activeCell="E10" sqref="E10"/>
    </sheetView>
  </sheetViews>
  <sheetFormatPr defaultRowHeight="15" x14ac:dyDescent="0.25"/>
  <cols>
    <col min="1" max="1" width="4.28515625" customWidth="1"/>
    <col min="4" max="4" width="13.42578125" customWidth="1"/>
    <col min="5" max="5" width="12.42578125" customWidth="1"/>
    <col min="8" max="8" width="17.42578125" customWidth="1"/>
    <col min="9" max="9" width="15.42578125" customWidth="1"/>
    <col min="10" max="10" width="12.7109375" customWidth="1"/>
    <col min="11" max="11" width="14.140625" customWidth="1"/>
  </cols>
  <sheetData>
    <row r="1" spans="1:18" x14ac:dyDescent="0.25">
      <c r="A1" s="10" t="s">
        <v>182</v>
      </c>
      <c r="B1" s="11"/>
      <c r="C1" s="11"/>
      <c r="D1" s="11"/>
      <c r="E1" s="12"/>
      <c r="F1" s="12"/>
      <c r="G1" s="12"/>
      <c r="H1" s="12"/>
      <c r="I1" s="12"/>
      <c r="J1" s="13"/>
      <c r="L1" s="57"/>
    </row>
    <row r="2" spans="1:18" hidden="1" x14ac:dyDescent="0.25">
      <c r="A2" s="10"/>
      <c r="B2" s="11"/>
      <c r="C2" s="11"/>
      <c r="D2" s="11"/>
      <c r="E2" s="12"/>
      <c r="F2" s="12"/>
      <c r="G2" s="12"/>
      <c r="H2" s="12"/>
      <c r="I2" s="12"/>
      <c r="J2" s="13"/>
      <c r="L2" s="57"/>
    </row>
    <row r="3" spans="1:18" hidden="1" x14ac:dyDescent="0.25">
      <c r="A3" s="10"/>
      <c r="B3" s="11"/>
      <c r="C3" s="11"/>
      <c r="D3" s="11"/>
      <c r="E3" s="12"/>
      <c r="F3" s="12"/>
      <c r="G3" s="12"/>
      <c r="H3" s="12"/>
      <c r="I3" s="12"/>
      <c r="J3" s="13" t="s">
        <v>303</v>
      </c>
      <c r="L3" s="58"/>
    </row>
    <row r="4" spans="1:18" hidden="1" x14ac:dyDescent="0.25">
      <c r="A4" s="10"/>
      <c r="B4" s="11"/>
      <c r="C4" s="11"/>
      <c r="D4" s="11"/>
      <c r="E4" s="12"/>
      <c r="F4" s="12"/>
      <c r="G4" s="12"/>
      <c r="H4" s="12"/>
      <c r="I4" s="12" t="s">
        <v>42</v>
      </c>
      <c r="J4" s="13" t="s">
        <v>302</v>
      </c>
      <c r="L4" s="58"/>
    </row>
    <row r="5" spans="1:18" hidden="1" x14ac:dyDescent="0.25">
      <c r="A5" s="10"/>
      <c r="B5" s="11"/>
      <c r="C5" s="11"/>
      <c r="D5" s="11"/>
      <c r="E5" s="12"/>
      <c r="F5" s="12"/>
      <c r="G5" s="12"/>
      <c r="H5" s="12" t="s">
        <v>300</v>
      </c>
      <c r="I5" s="12" t="s">
        <v>43</v>
      </c>
      <c r="J5" s="13" t="s">
        <v>301</v>
      </c>
      <c r="L5" s="58"/>
    </row>
    <row r="6" spans="1:18" x14ac:dyDescent="0.25">
      <c r="A6" s="15" t="s">
        <v>44</v>
      </c>
      <c r="E6" s="13"/>
      <c r="F6" s="13"/>
      <c r="G6" s="13"/>
      <c r="H6" s="13"/>
      <c r="I6" s="13"/>
      <c r="J6" s="13"/>
    </row>
    <row r="7" spans="1:18" x14ac:dyDescent="0.25">
      <c r="A7" s="217" t="s">
        <v>0</v>
      </c>
      <c r="B7" s="217" t="s">
        <v>45</v>
      </c>
      <c r="C7" s="217" t="s">
        <v>46</v>
      </c>
      <c r="D7" s="217" t="s">
        <v>47</v>
      </c>
      <c r="E7" s="217" t="s">
        <v>64</v>
      </c>
      <c r="F7" s="219" t="s">
        <v>48</v>
      </c>
      <c r="G7" s="220"/>
      <c r="H7" s="221"/>
      <c r="I7" s="217" t="s">
        <v>49</v>
      </c>
      <c r="J7" s="217" t="s">
        <v>50</v>
      </c>
      <c r="K7" s="217" t="s">
        <v>51</v>
      </c>
    </row>
    <row r="8" spans="1:18" ht="38.25" x14ac:dyDescent="0.25">
      <c r="A8" s="218"/>
      <c r="B8" s="218"/>
      <c r="C8" s="218"/>
      <c r="D8" s="218"/>
      <c r="E8" s="218"/>
      <c r="F8" s="16" t="s">
        <v>52</v>
      </c>
      <c r="G8" s="16" t="s">
        <v>53</v>
      </c>
      <c r="H8" s="16" t="s">
        <v>54</v>
      </c>
      <c r="I8" s="218"/>
      <c r="J8" s="218"/>
      <c r="K8" s="218"/>
    </row>
    <row r="9" spans="1:18" x14ac:dyDescent="0.25">
      <c r="A9" s="17">
        <v>1</v>
      </c>
      <c r="B9" s="17">
        <v>2</v>
      </c>
      <c r="C9" s="17">
        <v>3</v>
      </c>
      <c r="D9" s="17">
        <v>4</v>
      </c>
      <c r="E9" s="17">
        <v>5</v>
      </c>
      <c r="F9" s="17">
        <v>6</v>
      </c>
      <c r="G9" s="17">
        <v>7</v>
      </c>
      <c r="H9" s="17">
        <v>8</v>
      </c>
      <c r="I9" s="17">
        <v>9</v>
      </c>
      <c r="J9" s="17">
        <v>10</v>
      </c>
      <c r="K9" s="17">
        <v>11</v>
      </c>
    </row>
    <row r="10" spans="1:18" x14ac:dyDescent="0.25">
      <c r="A10" s="59">
        <v>1</v>
      </c>
      <c r="B10" s="18"/>
      <c r="C10" s="19"/>
      <c r="D10" s="19"/>
      <c r="E10" s="20"/>
      <c r="F10" s="21"/>
      <c r="G10" s="21"/>
      <c r="H10" s="21"/>
      <c r="I10" s="22"/>
      <c r="J10" s="23"/>
      <c r="K10" s="18"/>
      <c r="L10" s="24"/>
      <c r="M10" s="222" t="s">
        <v>55</v>
      </c>
      <c r="N10" s="191"/>
      <c r="O10" s="191"/>
      <c r="P10" s="191"/>
      <c r="Q10" s="191"/>
      <c r="R10" s="191"/>
    </row>
    <row r="11" spans="1:18" x14ac:dyDescent="0.25">
      <c r="A11" s="59">
        <v>2</v>
      </c>
      <c r="B11" s="18"/>
      <c r="C11" s="19"/>
      <c r="D11" s="18"/>
      <c r="E11" s="20"/>
      <c r="F11" s="21"/>
      <c r="G11" s="21"/>
      <c r="H11" s="21"/>
      <c r="I11" s="22"/>
      <c r="J11" s="23"/>
      <c r="K11" s="18"/>
      <c r="L11" s="24"/>
      <c r="M11" s="214" t="s">
        <v>56</v>
      </c>
      <c r="N11" s="215"/>
      <c r="O11" s="215"/>
      <c r="P11" s="215"/>
      <c r="Q11" s="215"/>
      <c r="R11" s="25">
        <f>COUNTIFS(B10:B1000,"&lt;&gt;",C10:C1000,"&lt;&gt;",D10:D1000,"&lt;&gt;")</f>
        <v>0</v>
      </c>
    </row>
    <row r="12" spans="1:18" x14ac:dyDescent="0.25">
      <c r="A12" s="59">
        <v>3</v>
      </c>
      <c r="B12" s="18"/>
      <c r="C12" s="19"/>
      <c r="D12" s="18"/>
      <c r="E12" s="20"/>
      <c r="F12" s="21"/>
      <c r="G12" s="21"/>
      <c r="H12" s="21"/>
      <c r="I12" s="22"/>
      <c r="J12" s="23"/>
      <c r="K12" s="18"/>
      <c r="L12" s="24"/>
      <c r="M12" s="214" t="s">
        <v>57</v>
      </c>
      <c r="N12" s="215"/>
      <c r="O12" s="215"/>
      <c r="P12" s="215"/>
      <c r="Q12" s="215"/>
      <c r="R12" s="25">
        <f>COUNTIFS(B10:B1000,"&lt;&gt;",C10:C1000,"&lt;&gt;",D10:D1000,"&lt;&gt;",E10:E1000,"V")</f>
        <v>0</v>
      </c>
    </row>
    <row r="13" spans="1:18" x14ac:dyDescent="0.25">
      <c r="A13" s="59">
        <v>4</v>
      </c>
      <c r="B13" s="18"/>
      <c r="C13" s="19"/>
      <c r="D13" s="18"/>
      <c r="E13" s="20"/>
      <c r="F13" s="21"/>
      <c r="G13" s="21"/>
      <c r="H13" s="21"/>
      <c r="I13" s="22"/>
      <c r="J13" s="23"/>
      <c r="K13" s="18"/>
      <c r="L13" s="24"/>
      <c r="M13" s="214" t="s">
        <v>58</v>
      </c>
      <c r="N13" s="215"/>
      <c r="O13" s="215"/>
      <c r="P13" s="215"/>
      <c r="Q13" s="215"/>
      <c r="R13" s="25">
        <f>SUMIFS(F10:F1000,B10:B1000,"&lt;&gt;",C10:C1000,"&lt;&gt;",D10:D1000,"&lt;&gt;")</f>
        <v>0</v>
      </c>
    </row>
    <row r="14" spans="1:18" x14ac:dyDescent="0.25">
      <c r="A14" s="59">
        <v>5</v>
      </c>
      <c r="B14" s="18"/>
      <c r="C14" s="19"/>
      <c r="D14" s="18"/>
      <c r="E14" s="20"/>
      <c r="F14" s="21"/>
      <c r="G14" s="21"/>
      <c r="H14" s="21"/>
      <c r="I14" s="22"/>
      <c r="J14" s="23"/>
      <c r="K14" s="18"/>
      <c r="L14" s="24"/>
      <c r="M14" s="214" t="s">
        <v>59</v>
      </c>
      <c r="N14" s="215"/>
      <c r="O14" s="215"/>
      <c r="P14" s="215"/>
      <c r="Q14" s="215"/>
      <c r="R14" s="25">
        <f>SUMIFS(G10:G1000,B10:B1000,"&lt;&gt;",C10:C1000,"&lt;&gt;",D10:D1000,"&lt;&gt;")</f>
        <v>0</v>
      </c>
    </row>
    <row r="15" spans="1:18" x14ac:dyDescent="0.25">
      <c r="A15" s="59">
        <v>6</v>
      </c>
      <c r="B15" s="18"/>
      <c r="C15" s="19"/>
      <c r="D15" s="18"/>
      <c r="E15" s="20"/>
      <c r="F15" s="21"/>
      <c r="G15" s="21"/>
      <c r="H15" s="21"/>
      <c r="I15" s="22"/>
      <c r="J15" s="23"/>
      <c r="K15" s="18"/>
      <c r="L15" s="24"/>
      <c r="M15" s="214" t="s">
        <v>60</v>
      </c>
      <c r="N15" s="215"/>
      <c r="O15" s="215"/>
      <c r="P15" s="215"/>
      <c r="Q15" s="215"/>
      <c r="R15" s="25">
        <f>SUMIFS(H10:H1000,B10:B1000,"&lt;&gt;",C10:C1000,"&lt;&gt;",D10:D1000,"&lt;&gt;")</f>
        <v>0</v>
      </c>
    </row>
    <row r="16" spans="1:18" x14ac:dyDescent="0.25">
      <c r="A16" s="59">
        <v>7</v>
      </c>
      <c r="B16" s="18"/>
      <c r="C16" s="19"/>
      <c r="D16" s="19"/>
      <c r="E16" s="20"/>
      <c r="F16" s="21"/>
      <c r="G16" s="21"/>
      <c r="H16" s="21"/>
      <c r="I16" s="22"/>
      <c r="J16" s="23"/>
      <c r="K16" s="18"/>
      <c r="L16" s="24"/>
      <c r="M16" s="214" t="s">
        <v>61</v>
      </c>
      <c r="N16" s="215"/>
      <c r="O16" s="215"/>
      <c r="P16" s="215"/>
      <c r="Q16" s="215"/>
      <c r="R16" s="25">
        <f>SUMIFS(I10:I1000,B10:B1000,"&lt;&gt;",C10:C1000,"&lt;&gt;",D10:D1000,"&lt;&gt;")</f>
        <v>0</v>
      </c>
    </row>
    <row r="17" spans="1:18" x14ac:dyDescent="0.25">
      <c r="A17" s="59">
        <v>8</v>
      </c>
      <c r="B17" s="18"/>
      <c r="C17" s="19"/>
      <c r="D17" s="18"/>
      <c r="E17" s="20"/>
      <c r="F17" s="21"/>
      <c r="G17" s="21"/>
      <c r="H17" s="21"/>
      <c r="I17" s="22"/>
      <c r="J17" s="23"/>
      <c r="K17" s="18"/>
      <c r="L17" s="24"/>
      <c r="M17" s="214" t="s">
        <v>62</v>
      </c>
      <c r="N17" s="215"/>
      <c r="O17" s="215"/>
      <c r="P17" s="215"/>
      <c r="Q17" s="215"/>
      <c r="R17" s="25">
        <f>R15*50</f>
        <v>0</v>
      </c>
    </row>
    <row r="18" spans="1:18" x14ac:dyDescent="0.25">
      <c r="A18" s="59">
        <v>9</v>
      </c>
      <c r="B18" s="18"/>
      <c r="C18" s="19"/>
      <c r="D18" s="18"/>
      <c r="E18" s="20"/>
      <c r="F18" s="21"/>
      <c r="G18" s="21"/>
      <c r="H18" s="21"/>
      <c r="I18" s="22"/>
      <c r="J18" s="23"/>
      <c r="K18" s="18"/>
      <c r="L18" s="24"/>
      <c r="M18" s="214" t="s">
        <v>63</v>
      </c>
      <c r="N18" s="215"/>
      <c r="O18" s="215"/>
      <c r="P18" s="215"/>
      <c r="Q18" s="215"/>
      <c r="R18" s="25">
        <f>(R13+R14+R15)*50</f>
        <v>0</v>
      </c>
    </row>
    <row r="19" spans="1:18" x14ac:dyDescent="0.25">
      <c r="A19" s="59">
        <v>10</v>
      </c>
      <c r="B19" s="18"/>
      <c r="C19" s="19"/>
      <c r="D19" s="18"/>
      <c r="E19" s="20"/>
      <c r="F19" s="21"/>
      <c r="G19" s="21"/>
      <c r="H19" s="21"/>
      <c r="I19" s="22"/>
      <c r="J19" s="23"/>
      <c r="K19" s="18"/>
      <c r="L19" s="24"/>
      <c r="M19" s="214"/>
      <c r="N19" s="215"/>
      <c r="O19" s="215"/>
      <c r="P19" s="215"/>
      <c r="Q19" s="215"/>
      <c r="R19" s="24"/>
    </row>
    <row r="20" spans="1:18" x14ac:dyDescent="0.25">
      <c r="A20" s="59">
        <v>11</v>
      </c>
      <c r="B20" s="26"/>
      <c r="C20" s="19"/>
      <c r="D20" s="18"/>
      <c r="E20" s="20"/>
      <c r="F20" s="21"/>
      <c r="G20" s="21"/>
      <c r="H20" s="21"/>
      <c r="I20" s="22"/>
      <c r="J20" s="23"/>
      <c r="K20" s="18"/>
      <c r="L20" s="24"/>
      <c r="M20" s="214"/>
      <c r="N20" s="215"/>
      <c r="O20" s="215"/>
      <c r="P20" s="215"/>
      <c r="Q20" s="215"/>
      <c r="R20" s="24"/>
    </row>
    <row r="21" spans="1:18" x14ac:dyDescent="0.25">
      <c r="A21" s="59">
        <v>12</v>
      </c>
      <c r="B21" s="26"/>
      <c r="C21" s="19"/>
      <c r="D21" s="18"/>
      <c r="E21" s="20"/>
      <c r="F21" s="21"/>
      <c r="G21" s="21"/>
      <c r="H21" s="21"/>
      <c r="I21" s="22"/>
      <c r="J21" s="23"/>
      <c r="K21" s="18"/>
      <c r="L21" s="24"/>
      <c r="M21" s="24"/>
      <c r="N21" s="24"/>
      <c r="O21" s="24"/>
      <c r="P21" s="24"/>
      <c r="Q21" s="24"/>
      <c r="R21" s="24"/>
    </row>
    <row r="22" spans="1:18" x14ac:dyDescent="0.25">
      <c r="A22" s="59">
        <v>13</v>
      </c>
      <c r="B22" s="26"/>
      <c r="C22" s="19"/>
      <c r="D22" s="18"/>
      <c r="E22" s="20"/>
      <c r="F22" s="21"/>
      <c r="G22" s="21"/>
      <c r="H22" s="27"/>
      <c r="I22" s="22"/>
      <c r="J22" s="23"/>
      <c r="K22" s="18"/>
      <c r="L22" s="24"/>
      <c r="M22" s="24"/>
      <c r="N22" s="24"/>
      <c r="O22" s="24"/>
      <c r="P22" s="24"/>
      <c r="Q22" s="24"/>
      <c r="R22" s="24"/>
    </row>
    <row r="23" spans="1:18" x14ac:dyDescent="0.25">
      <c r="A23" s="59">
        <v>14</v>
      </c>
      <c r="B23" s="26"/>
      <c r="C23" s="19"/>
      <c r="D23" s="18"/>
      <c r="E23" s="20"/>
      <c r="F23" s="21"/>
      <c r="G23" s="21"/>
      <c r="H23" s="28"/>
      <c r="I23" s="22"/>
      <c r="J23" s="23"/>
      <c r="K23" s="18"/>
      <c r="L23" s="24"/>
      <c r="M23" s="24"/>
      <c r="N23" s="24"/>
      <c r="O23" s="24"/>
      <c r="P23" s="24"/>
      <c r="Q23" s="24"/>
      <c r="R23" s="24"/>
    </row>
    <row r="24" spans="1:18" x14ac:dyDescent="0.25">
      <c r="A24" s="59">
        <v>15</v>
      </c>
      <c r="B24" s="26"/>
      <c r="C24" s="19"/>
      <c r="D24" s="18"/>
      <c r="E24" s="20"/>
      <c r="F24" s="21"/>
      <c r="G24" s="21"/>
      <c r="H24" s="27"/>
      <c r="I24" s="22"/>
      <c r="J24" s="23"/>
      <c r="K24" s="18"/>
      <c r="L24" s="24"/>
      <c r="M24" s="24"/>
      <c r="N24" s="24"/>
      <c r="O24" s="24"/>
      <c r="P24" s="24"/>
      <c r="Q24" s="24"/>
      <c r="R24" s="24"/>
    </row>
    <row r="25" spans="1:18" x14ac:dyDescent="0.25">
      <c r="A25" s="59">
        <v>16</v>
      </c>
      <c r="B25" s="26"/>
      <c r="C25" s="19"/>
      <c r="D25" s="18"/>
      <c r="E25" s="20"/>
      <c r="F25" s="21"/>
      <c r="G25" s="21"/>
      <c r="H25" s="28"/>
      <c r="I25" s="22"/>
      <c r="J25" s="23"/>
      <c r="K25" s="18"/>
      <c r="L25" s="24"/>
      <c r="M25" s="24"/>
      <c r="N25" s="24"/>
      <c r="O25" s="24"/>
      <c r="P25" s="24"/>
      <c r="Q25" s="24"/>
      <c r="R25" s="24"/>
    </row>
    <row r="26" spans="1:18" x14ac:dyDescent="0.25">
      <c r="A26" s="59">
        <v>17</v>
      </c>
      <c r="B26" s="26"/>
      <c r="C26" s="19"/>
      <c r="D26" s="18"/>
      <c r="E26" s="20"/>
      <c r="F26" s="27"/>
      <c r="G26" s="21"/>
      <c r="H26" s="28"/>
      <c r="I26" s="22"/>
      <c r="J26" s="23"/>
      <c r="K26" s="18"/>
      <c r="L26" s="24"/>
      <c r="M26" s="24"/>
      <c r="N26" s="24"/>
      <c r="O26" s="24"/>
      <c r="P26" s="24"/>
      <c r="Q26" s="24"/>
      <c r="R26" s="24"/>
    </row>
    <row r="27" spans="1:18" x14ac:dyDescent="0.25">
      <c r="A27" s="59">
        <v>18</v>
      </c>
      <c r="B27" s="26"/>
      <c r="C27" s="29"/>
      <c r="D27" s="26"/>
      <c r="E27" s="20"/>
      <c r="F27" s="20"/>
      <c r="G27" s="21"/>
      <c r="H27" s="28"/>
      <c r="I27" s="22"/>
      <c r="J27" s="23"/>
      <c r="K27" s="18"/>
      <c r="L27" s="24"/>
      <c r="M27" s="24"/>
      <c r="N27" s="24"/>
      <c r="O27" s="24"/>
      <c r="P27" s="24"/>
      <c r="Q27" s="24"/>
      <c r="R27" s="24"/>
    </row>
    <row r="28" spans="1:18" x14ac:dyDescent="0.25">
      <c r="A28" s="59">
        <v>19</v>
      </c>
      <c r="B28" s="30"/>
      <c r="C28" s="19"/>
      <c r="D28" s="18"/>
      <c r="E28" s="20"/>
      <c r="F28" s="21"/>
      <c r="G28" s="21"/>
      <c r="H28" s="21"/>
      <c r="I28" s="22"/>
      <c r="J28" s="23"/>
      <c r="K28" s="18"/>
      <c r="L28" s="24"/>
      <c r="M28" s="24"/>
      <c r="N28" s="24"/>
      <c r="O28" s="24"/>
      <c r="P28" s="24"/>
      <c r="Q28" s="24"/>
      <c r="R28" s="24"/>
    </row>
    <row r="29" spans="1:18" x14ac:dyDescent="0.25">
      <c r="A29" s="59">
        <v>20</v>
      </c>
      <c r="B29" s="30"/>
      <c r="C29" s="19"/>
      <c r="D29" s="18"/>
      <c r="E29" s="20"/>
      <c r="F29" s="27"/>
      <c r="G29" s="21"/>
      <c r="H29" s="21"/>
      <c r="I29" s="22"/>
      <c r="J29" s="23"/>
      <c r="K29" s="18"/>
      <c r="L29" s="24"/>
      <c r="M29" s="24"/>
      <c r="N29" s="24"/>
      <c r="O29" s="24"/>
      <c r="P29" s="24"/>
      <c r="Q29" s="24"/>
      <c r="R29" s="24"/>
    </row>
    <row r="30" spans="1:18" x14ac:dyDescent="0.25">
      <c r="A30" s="59">
        <v>21</v>
      </c>
      <c r="B30" s="30"/>
      <c r="C30" s="19"/>
      <c r="D30" s="18"/>
      <c r="E30" s="20"/>
      <c r="F30" s="21"/>
      <c r="G30" s="21"/>
      <c r="H30" s="31"/>
      <c r="I30" s="22"/>
      <c r="J30" s="23"/>
      <c r="K30" s="18"/>
      <c r="L30" s="24"/>
      <c r="M30" s="24"/>
      <c r="N30" s="24"/>
      <c r="O30" s="24"/>
      <c r="P30" s="24"/>
      <c r="Q30" s="24"/>
      <c r="R30" s="24"/>
    </row>
    <row r="31" spans="1:18" x14ac:dyDescent="0.25">
      <c r="A31" s="59">
        <v>22</v>
      </c>
      <c r="B31" s="30"/>
      <c r="C31" s="19"/>
      <c r="D31" s="18"/>
      <c r="E31" s="20"/>
      <c r="F31" s="27"/>
      <c r="G31" s="21"/>
      <c r="H31" s="21"/>
      <c r="I31" s="22"/>
      <c r="J31" s="23"/>
      <c r="K31" s="18"/>
      <c r="L31" s="24"/>
      <c r="M31" s="24"/>
      <c r="N31" s="24"/>
      <c r="O31" s="24"/>
      <c r="P31" s="24"/>
      <c r="Q31" s="24"/>
      <c r="R31" s="24"/>
    </row>
    <row r="32" spans="1:18" x14ac:dyDescent="0.25">
      <c r="A32" s="59">
        <v>23</v>
      </c>
      <c r="B32" s="30"/>
      <c r="C32" s="19"/>
      <c r="D32" s="18"/>
      <c r="E32" s="20"/>
      <c r="F32" s="27"/>
      <c r="G32" s="21"/>
      <c r="H32" s="21"/>
      <c r="I32" s="22"/>
      <c r="J32" s="23"/>
      <c r="K32" s="18"/>
      <c r="L32" s="24"/>
      <c r="M32" s="24"/>
      <c r="N32" s="24"/>
      <c r="O32" s="24"/>
      <c r="P32" s="24"/>
      <c r="Q32" s="24"/>
      <c r="R32" s="24"/>
    </row>
    <row r="33" spans="1:18" x14ac:dyDescent="0.25">
      <c r="A33" s="59">
        <v>24</v>
      </c>
      <c r="B33" s="30"/>
      <c r="C33" s="19"/>
      <c r="D33" s="18"/>
      <c r="E33" s="20"/>
      <c r="F33" s="32"/>
      <c r="G33" s="32"/>
      <c r="H33" s="33"/>
      <c r="I33" s="22"/>
      <c r="J33" s="23"/>
      <c r="K33" s="18"/>
      <c r="L33" s="24"/>
      <c r="M33" s="24"/>
      <c r="N33" s="24"/>
      <c r="O33" s="24"/>
      <c r="P33" s="24"/>
      <c r="Q33" s="24"/>
      <c r="R33" s="24"/>
    </row>
    <row r="34" spans="1:18" x14ac:dyDescent="0.25">
      <c r="A34" s="59">
        <v>25</v>
      </c>
      <c r="B34" s="30"/>
      <c r="C34" s="19"/>
      <c r="D34" s="18"/>
      <c r="E34" s="20"/>
      <c r="F34" s="34"/>
      <c r="G34" s="32"/>
      <c r="H34" s="32"/>
      <c r="I34" s="22"/>
      <c r="J34" s="23"/>
      <c r="K34" s="18"/>
      <c r="L34" s="24"/>
      <c r="M34" s="24"/>
      <c r="N34" s="24"/>
      <c r="O34" s="24"/>
      <c r="P34" s="24"/>
      <c r="Q34" s="24"/>
      <c r="R34" s="24"/>
    </row>
    <row r="35" spans="1:18" x14ac:dyDescent="0.25">
      <c r="A35" s="59">
        <v>26</v>
      </c>
      <c r="B35" s="30"/>
      <c r="C35" s="19"/>
      <c r="D35" s="18"/>
      <c r="E35" s="20"/>
      <c r="F35" s="34"/>
      <c r="G35" s="32"/>
      <c r="H35" s="32"/>
      <c r="I35" s="22"/>
      <c r="J35" s="23"/>
      <c r="K35" s="18"/>
      <c r="L35" s="24"/>
      <c r="M35" s="24"/>
      <c r="N35" s="24"/>
      <c r="O35" s="24"/>
      <c r="P35" s="24"/>
      <c r="Q35" s="24"/>
      <c r="R35" s="24"/>
    </row>
    <row r="36" spans="1:18" x14ac:dyDescent="0.25">
      <c r="A36" s="59">
        <v>27</v>
      </c>
      <c r="B36" s="30"/>
      <c r="C36" s="19"/>
      <c r="D36" s="18"/>
      <c r="E36" s="20"/>
      <c r="F36" s="34"/>
      <c r="G36" s="32"/>
      <c r="H36" s="32"/>
      <c r="I36" s="22"/>
      <c r="J36" s="23"/>
      <c r="K36" s="18"/>
      <c r="L36" s="24"/>
      <c r="M36" s="24"/>
      <c r="N36" s="24"/>
      <c r="O36" s="24"/>
      <c r="P36" s="24"/>
      <c r="Q36" s="24"/>
      <c r="R36" s="24"/>
    </row>
    <row r="37" spans="1:18" x14ac:dyDescent="0.25">
      <c r="A37" s="59">
        <v>28</v>
      </c>
      <c r="B37" s="30"/>
      <c r="C37" s="19"/>
      <c r="D37" s="18"/>
      <c r="E37" s="20"/>
      <c r="F37" s="34"/>
      <c r="G37" s="32"/>
      <c r="H37" s="33"/>
      <c r="I37" s="22"/>
      <c r="J37" s="23"/>
      <c r="K37" s="18"/>
      <c r="L37" s="24"/>
      <c r="M37" s="24"/>
      <c r="N37" s="24"/>
      <c r="O37" s="24"/>
      <c r="P37" s="24"/>
      <c r="Q37" s="24"/>
      <c r="R37" s="24"/>
    </row>
    <row r="38" spans="1:18" x14ac:dyDescent="0.25">
      <c r="A38" s="59">
        <v>29</v>
      </c>
      <c r="B38" s="30"/>
      <c r="C38" s="19"/>
      <c r="D38" s="18"/>
      <c r="E38" s="20"/>
      <c r="F38" s="34"/>
      <c r="G38" s="32"/>
      <c r="H38" s="32"/>
      <c r="I38" s="22"/>
      <c r="J38" s="23"/>
      <c r="K38" s="18"/>
      <c r="L38" s="24"/>
      <c r="M38" s="24"/>
      <c r="N38" s="24"/>
      <c r="O38" s="24"/>
      <c r="P38" s="24"/>
      <c r="Q38" s="24"/>
      <c r="R38" s="24"/>
    </row>
    <row r="39" spans="1:18" x14ac:dyDescent="0.25">
      <c r="A39" s="59">
        <v>30</v>
      </c>
      <c r="B39" s="30"/>
      <c r="C39" s="19"/>
      <c r="D39" s="18"/>
      <c r="E39" s="20"/>
      <c r="F39" s="34"/>
      <c r="G39" s="32"/>
      <c r="H39" s="33"/>
      <c r="I39" s="22"/>
      <c r="J39" s="23"/>
      <c r="K39" s="18"/>
      <c r="L39" s="24"/>
      <c r="M39" s="24"/>
      <c r="N39" s="24"/>
      <c r="O39" s="24"/>
      <c r="P39" s="24"/>
      <c r="Q39" s="24"/>
      <c r="R39" s="24"/>
    </row>
    <row r="40" spans="1:18" x14ac:dyDescent="0.25">
      <c r="A40" s="59">
        <v>31</v>
      </c>
      <c r="B40" s="30"/>
      <c r="C40" s="19"/>
      <c r="D40" s="18"/>
      <c r="E40" s="20"/>
      <c r="F40" s="28"/>
      <c r="G40" s="21"/>
      <c r="H40" s="21"/>
      <c r="I40" s="22"/>
      <c r="J40" s="23"/>
      <c r="K40" s="18"/>
      <c r="L40" s="24"/>
      <c r="M40" s="24"/>
      <c r="N40" s="24"/>
      <c r="O40" s="24"/>
      <c r="P40" s="24"/>
      <c r="Q40" s="24"/>
      <c r="R40" s="24"/>
    </row>
    <row r="41" spans="1:18" x14ac:dyDescent="0.25">
      <c r="A41" s="59">
        <v>32</v>
      </c>
      <c r="B41" s="30"/>
      <c r="C41" s="19"/>
      <c r="D41" s="18"/>
      <c r="E41" s="20"/>
      <c r="F41" s="28"/>
      <c r="G41" s="21"/>
      <c r="H41" s="21"/>
      <c r="I41" s="22"/>
      <c r="J41" s="23"/>
      <c r="K41" s="18"/>
      <c r="L41" s="24"/>
      <c r="M41" s="24"/>
      <c r="N41" s="24"/>
      <c r="O41" s="24"/>
      <c r="P41" s="24"/>
      <c r="Q41" s="24"/>
      <c r="R41" s="24"/>
    </row>
    <row r="42" spans="1:18" x14ac:dyDescent="0.25">
      <c r="A42" s="59">
        <v>33</v>
      </c>
      <c r="B42" s="30"/>
      <c r="C42" s="19"/>
      <c r="D42" s="18"/>
      <c r="E42" s="20"/>
      <c r="F42" s="28"/>
      <c r="G42" s="21"/>
      <c r="H42" s="35"/>
      <c r="I42" s="22"/>
      <c r="J42" s="23"/>
      <c r="K42" s="18"/>
      <c r="L42" s="24"/>
      <c r="M42" s="24"/>
      <c r="N42" s="24"/>
      <c r="O42" s="24"/>
      <c r="P42" s="24"/>
      <c r="Q42" s="24"/>
      <c r="R42" s="24"/>
    </row>
    <row r="43" spans="1:18" x14ac:dyDescent="0.25">
      <c r="A43" s="59">
        <v>34</v>
      </c>
      <c r="B43" s="30"/>
      <c r="C43" s="19"/>
      <c r="D43" s="18"/>
      <c r="E43" s="20"/>
      <c r="F43" s="28"/>
      <c r="G43" s="21"/>
      <c r="H43" s="21"/>
      <c r="I43" s="22"/>
      <c r="J43" s="23"/>
      <c r="K43" s="18"/>
      <c r="L43" s="24"/>
      <c r="M43" s="24"/>
      <c r="N43" s="24"/>
      <c r="O43" s="24"/>
      <c r="P43" s="24"/>
      <c r="Q43" s="24"/>
      <c r="R43" s="24"/>
    </row>
    <row r="44" spans="1:18" x14ac:dyDescent="0.25">
      <c r="A44" s="59">
        <v>35</v>
      </c>
      <c r="B44" s="30"/>
      <c r="C44" s="19"/>
      <c r="D44" s="18"/>
      <c r="E44" s="20"/>
      <c r="F44" s="28"/>
      <c r="G44" s="21"/>
      <c r="H44" s="21"/>
      <c r="I44" s="22"/>
      <c r="J44" s="23"/>
      <c r="K44" s="18"/>
      <c r="L44" s="24"/>
      <c r="M44" s="24"/>
      <c r="N44" s="24"/>
      <c r="O44" s="24"/>
      <c r="P44" s="24"/>
      <c r="Q44" s="24"/>
      <c r="R44" s="24"/>
    </row>
    <row r="45" spans="1:18" x14ac:dyDescent="0.25">
      <c r="A45" s="59">
        <v>36</v>
      </c>
      <c r="B45" s="30"/>
      <c r="C45" s="19"/>
      <c r="D45" s="18"/>
      <c r="E45" s="20"/>
      <c r="F45" s="34"/>
      <c r="G45" s="32"/>
      <c r="H45" s="32"/>
      <c r="I45" s="22"/>
      <c r="J45" s="23"/>
      <c r="K45" s="18"/>
      <c r="L45" s="24"/>
      <c r="M45" s="24"/>
      <c r="N45" s="24"/>
      <c r="O45" s="24"/>
      <c r="P45" s="24"/>
      <c r="Q45" s="24"/>
      <c r="R45" s="24"/>
    </row>
    <row r="46" spans="1:18" x14ac:dyDescent="0.25">
      <c r="A46" s="59">
        <v>37</v>
      </c>
      <c r="B46" s="30"/>
      <c r="C46" s="19"/>
      <c r="D46" s="18"/>
      <c r="E46" s="20"/>
      <c r="F46" s="32"/>
      <c r="G46" s="32"/>
      <c r="H46" s="33"/>
      <c r="I46" s="22"/>
      <c r="J46" s="23"/>
      <c r="K46" s="18"/>
      <c r="L46" s="24"/>
      <c r="M46" s="24"/>
      <c r="N46" s="24"/>
      <c r="O46" s="24"/>
      <c r="P46" s="24"/>
      <c r="Q46" s="24"/>
      <c r="R46" s="24"/>
    </row>
    <row r="47" spans="1:18" x14ac:dyDescent="0.25">
      <c r="A47" s="59">
        <v>38</v>
      </c>
      <c r="B47" s="30"/>
      <c r="C47" s="19"/>
      <c r="D47" s="18"/>
      <c r="E47" s="20"/>
      <c r="F47" s="34"/>
      <c r="G47" s="32"/>
      <c r="H47" s="32"/>
      <c r="I47" s="22"/>
      <c r="J47" s="23"/>
      <c r="K47" s="18"/>
      <c r="L47" s="24"/>
      <c r="M47" s="24"/>
      <c r="N47" s="24"/>
      <c r="O47" s="24"/>
      <c r="P47" s="24"/>
      <c r="Q47" s="24"/>
      <c r="R47" s="24"/>
    </row>
    <row r="48" spans="1:18" x14ac:dyDescent="0.25">
      <c r="A48" s="59">
        <v>39</v>
      </c>
      <c r="B48" s="30"/>
      <c r="C48" s="19"/>
      <c r="D48" s="18"/>
      <c r="E48" s="20"/>
      <c r="F48" s="34"/>
      <c r="G48" s="32"/>
      <c r="H48" s="32"/>
      <c r="I48" s="22"/>
      <c r="J48" s="23"/>
      <c r="K48" s="18"/>
      <c r="L48" s="24"/>
      <c r="M48" s="24"/>
      <c r="N48" s="24"/>
      <c r="O48" s="24"/>
      <c r="P48" s="24"/>
      <c r="Q48" s="24"/>
      <c r="R48" s="24"/>
    </row>
    <row r="49" spans="1:18" x14ac:dyDescent="0.25">
      <c r="A49" s="59">
        <v>40</v>
      </c>
      <c r="B49" s="30"/>
      <c r="C49" s="19"/>
      <c r="D49" s="18"/>
      <c r="E49" s="20"/>
      <c r="F49" s="34"/>
      <c r="G49" s="32"/>
      <c r="H49" s="32"/>
      <c r="I49" s="22"/>
      <c r="J49" s="23"/>
      <c r="K49" s="18"/>
      <c r="L49" s="24"/>
      <c r="M49" s="24"/>
      <c r="N49" s="24"/>
      <c r="O49" s="24"/>
      <c r="P49" s="24"/>
      <c r="Q49" s="24"/>
      <c r="R49" s="24"/>
    </row>
    <row r="50" spans="1:18" x14ac:dyDescent="0.25">
      <c r="A50" s="59">
        <v>41</v>
      </c>
      <c r="B50" s="30"/>
      <c r="C50" s="19"/>
      <c r="D50" s="18"/>
      <c r="E50" s="20"/>
      <c r="F50" s="34"/>
      <c r="G50" s="32"/>
      <c r="H50" s="32"/>
      <c r="I50" s="22"/>
      <c r="J50" s="23"/>
      <c r="K50" s="18"/>
      <c r="L50" s="24"/>
      <c r="M50" s="24"/>
      <c r="N50" s="24"/>
      <c r="O50" s="24"/>
      <c r="P50" s="24"/>
      <c r="Q50" s="24"/>
      <c r="R50" s="24"/>
    </row>
    <row r="51" spans="1:18" x14ac:dyDescent="0.25">
      <c r="A51" s="59">
        <v>42</v>
      </c>
      <c r="B51" s="30"/>
      <c r="C51" s="19"/>
      <c r="D51" s="18"/>
      <c r="E51" s="20"/>
      <c r="F51" s="32"/>
      <c r="G51" s="32"/>
      <c r="H51" s="33"/>
      <c r="I51" s="22"/>
      <c r="J51" s="23"/>
      <c r="K51" s="18"/>
      <c r="L51" s="24"/>
      <c r="M51" s="24"/>
      <c r="N51" s="24"/>
      <c r="O51" s="24"/>
      <c r="P51" s="24"/>
      <c r="Q51" s="24"/>
      <c r="R51" s="24"/>
    </row>
    <row r="52" spans="1:18" x14ac:dyDescent="0.25">
      <c r="A52" s="59">
        <v>43</v>
      </c>
      <c r="B52" s="30"/>
      <c r="C52" s="19"/>
      <c r="D52" s="18"/>
      <c r="E52" s="20"/>
      <c r="F52" s="34"/>
      <c r="G52" s="32"/>
      <c r="H52" s="32"/>
      <c r="I52" s="22"/>
      <c r="J52" s="23"/>
      <c r="K52" s="18"/>
      <c r="L52" s="24"/>
      <c r="M52" s="24"/>
      <c r="N52" s="24"/>
      <c r="O52" s="24"/>
      <c r="P52" s="24"/>
      <c r="Q52" s="24"/>
      <c r="R52" s="24"/>
    </row>
    <row r="53" spans="1:18" x14ac:dyDescent="0.25">
      <c r="A53" s="59">
        <v>44</v>
      </c>
      <c r="B53" s="30"/>
      <c r="C53" s="19"/>
      <c r="D53" s="18"/>
      <c r="E53" s="20"/>
      <c r="F53" s="34"/>
      <c r="G53" s="32"/>
      <c r="H53" s="33"/>
      <c r="I53" s="22"/>
      <c r="J53" s="23"/>
      <c r="K53" s="18"/>
      <c r="L53" s="24"/>
      <c r="M53" s="24"/>
      <c r="N53" s="24"/>
      <c r="O53" s="24"/>
      <c r="P53" s="24"/>
      <c r="Q53" s="24"/>
      <c r="R53" s="24"/>
    </row>
    <row r="54" spans="1:18" x14ac:dyDescent="0.25">
      <c r="A54" s="59">
        <v>45</v>
      </c>
      <c r="B54" s="30"/>
      <c r="C54" s="19"/>
      <c r="D54" s="18"/>
      <c r="E54" s="20"/>
      <c r="F54" s="34"/>
      <c r="G54" s="32"/>
      <c r="H54" s="32"/>
      <c r="I54" s="22"/>
      <c r="J54" s="23"/>
      <c r="K54" s="18"/>
      <c r="L54" s="24"/>
      <c r="M54" s="24"/>
      <c r="N54" s="24"/>
      <c r="O54" s="24"/>
      <c r="P54" s="24"/>
      <c r="Q54" s="24"/>
      <c r="R54" s="24"/>
    </row>
    <row r="55" spans="1:18" x14ac:dyDescent="0.25">
      <c r="A55" s="59">
        <v>46</v>
      </c>
      <c r="B55" s="30"/>
      <c r="C55" s="19"/>
      <c r="D55" s="18"/>
      <c r="E55" s="20"/>
      <c r="F55" s="34"/>
      <c r="G55" s="32"/>
      <c r="H55" s="32"/>
      <c r="I55" s="22"/>
      <c r="J55" s="23"/>
      <c r="K55" s="18"/>
      <c r="L55" s="24"/>
      <c r="M55" s="24"/>
      <c r="N55" s="24"/>
      <c r="O55" s="24"/>
      <c r="P55" s="24"/>
      <c r="Q55" s="24"/>
      <c r="R55" s="24"/>
    </row>
    <row r="56" spans="1:18" x14ac:dyDescent="0.25">
      <c r="A56" s="59">
        <v>47</v>
      </c>
      <c r="B56" s="30"/>
      <c r="C56" s="19"/>
      <c r="D56" s="18"/>
      <c r="E56" s="20"/>
      <c r="F56" s="34"/>
      <c r="G56" s="32"/>
      <c r="H56" s="33"/>
      <c r="I56" s="22"/>
      <c r="J56" s="23"/>
      <c r="K56" s="18"/>
      <c r="L56" s="24"/>
      <c r="M56" s="24"/>
      <c r="N56" s="24"/>
      <c r="O56" s="24"/>
      <c r="P56" s="24"/>
      <c r="Q56" s="24"/>
      <c r="R56" s="24"/>
    </row>
    <row r="57" spans="1:18" x14ac:dyDescent="0.25">
      <c r="A57" s="59">
        <v>48</v>
      </c>
      <c r="B57" s="30"/>
      <c r="C57" s="19"/>
      <c r="D57" s="18"/>
      <c r="E57" s="20"/>
      <c r="F57" s="34"/>
      <c r="G57" s="32"/>
      <c r="H57" s="33"/>
      <c r="I57" s="22"/>
      <c r="J57" s="23"/>
      <c r="K57" s="18"/>
      <c r="L57" s="24"/>
      <c r="M57" s="24"/>
      <c r="N57" s="24"/>
      <c r="O57" s="24"/>
      <c r="P57" s="24"/>
      <c r="Q57" s="24"/>
      <c r="R57" s="24"/>
    </row>
    <row r="58" spans="1:18" x14ac:dyDescent="0.25">
      <c r="A58" s="59">
        <v>49</v>
      </c>
      <c r="B58" s="30"/>
      <c r="C58" s="19"/>
      <c r="D58" s="18"/>
      <c r="E58" s="20"/>
      <c r="F58" s="34"/>
      <c r="G58" s="32"/>
      <c r="H58" s="33"/>
      <c r="I58" s="22"/>
      <c r="J58" s="23"/>
      <c r="K58" s="18"/>
      <c r="L58" s="24"/>
      <c r="M58" s="24"/>
      <c r="N58" s="24"/>
      <c r="O58" s="24"/>
      <c r="P58" s="24"/>
      <c r="Q58" s="24"/>
      <c r="R58" s="24"/>
    </row>
    <row r="59" spans="1:18" x14ac:dyDescent="0.25">
      <c r="A59" s="59">
        <v>50</v>
      </c>
      <c r="B59" s="30"/>
      <c r="C59" s="19"/>
      <c r="D59" s="18"/>
      <c r="E59" s="35"/>
      <c r="F59" s="34"/>
      <c r="G59" s="32"/>
      <c r="H59" s="33"/>
      <c r="I59" s="22"/>
      <c r="J59" s="23"/>
      <c r="K59" s="18"/>
      <c r="L59" s="24"/>
      <c r="M59" s="24"/>
      <c r="N59" s="24"/>
      <c r="O59" s="24"/>
      <c r="P59" s="24"/>
      <c r="Q59" s="24"/>
      <c r="R59" s="24"/>
    </row>
    <row r="60" spans="1:18" x14ac:dyDescent="0.25">
      <c r="A60" s="59">
        <v>51</v>
      </c>
      <c r="B60" s="30"/>
      <c r="C60" s="19"/>
      <c r="D60" s="18"/>
      <c r="E60" s="20"/>
      <c r="F60" s="34"/>
      <c r="G60" s="32"/>
      <c r="H60" s="33"/>
      <c r="I60" s="22"/>
      <c r="J60" s="23"/>
      <c r="K60" s="18"/>
      <c r="L60" s="24"/>
      <c r="M60" s="24"/>
      <c r="N60" s="24"/>
      <c r="O60" s="24"/>
      <c r="P60" s="24"/>
      <c r="Q60" s="24"/>
      <c r="R60" s="24"/>
    </row>
    <row r="61" spans="1:18" x14ac:dyDescent="0.25">
      <c r="A61" s="59">
        <v>52</v>
      </c>
      <c r="B61" s="30"/>
      <c r="C61" s="36"/>
      <c r="D61" s="37"/>
      <c r="E61" s="20"/>
      <c r="F61" s="34"/>
      <c r="G61" s="32"/>
      <c r="H61" s="33"/>
      <c r="I61" s="22"/>
      <c r="J61" s="23"/>
      <c r="K61" s="18"/>
      <c r="L61" s="24"/>
      <c r="M61" s="24"/>
      <c r="N61" s="24"/>
      <c r="O61" s="24"/>
      <c r="P61" s="24"/>
      <c r="Q61" s="24"/>
      <c r="R61" s="24"/>
    </row>
    <row r="62" spans="1:18" x14ac:dyDescent="0.25">
      <c r="A62" s="59">
        <v>53</v>
      </c>
      <c r="B62" s="30"/>
      <c r="C62" s="36"/>
      <c r="D62" s="37"/>
      <c r="E62" s="20"/>
      <c r="F62" s="34"/>
      <c r="G62" s="32"/>
      <c r="H62" s="32"/>
      <c r="I62" s="22"/>
      <c r="J62" s="23"/>
      <c r="K62" s="18"/>
      <c r="L62" s="24"/>
      <c r="M62" s="24"/>
      <c r="N62" s="24"/>
      <c r="O62" s="24"/>
      <c r="P62" s="24"/>
      <c r="Q62" s="24"/>
      <c r="R62" s="24"/>
    </row>
    <row r="63" spans="1:18" x14ac:dyDescent="0.25">
      <c r="A63" s="59">
        <v>54</v>
      </c>
      <c r="B63" s="30"/>
      <c r="C63" s="36"/>
      <c r="D63" s="37"/>
      <c r="E63" s="20"/>
      <c r="F63" s="34"/>
      <c r="G63" s="32"/>
      <c r="H63" s="32"/>
      <c r="I63" s="22"/>
      <c r="J63" s="23"/>
      <c r="K63" s="18"/>
      <c r="L63" s="24"/>
      <c r="M63" s="24"/>
      <c r="N63" s="24"/>
      <c r="O63" s="24"/>
      <c r="P63" s="24"/>
      <c r="Q63" s="24"/>
      <c r="R63" s="24"/>
    </row>
    <row r="64" spans="1:18" x14ac:dyDescent="0.25">
      <c r="A64" s="59">
        <v>55</v>
      </c>
      <c r="B64" s="30"/>
      <c r="C64" s="36"/>
      <c r="D64" s="37"/>
      <c r="E64" s="20"/>
      <c r="F64" s="34"/>
      <c r="G64" s="32"/>
      <c r="H64" s="32"/>
      <c r="I64" s="22"/>
      <c r="J64" s="23"/>
      <c r="K64" s="18"/>
      <c r="L64" s="24"/>
      <c r="M64" s="24"/>
      <c r="N64" s="24"/>
      <c r="O64" s="24"/>
      <c r="P64" s="24"/>
      <c r="Q64" s="24"/>
      <c r="R64" s="24"/>
    </row>
    <row r="65" spans="1:18" x14ac:dyDescent="0.25">
      <c r="A65" s="59">
        <v>56</v>
      </c>
      <c r="B65" s="38"/>
      <c r="C65" s="39"/>
      <c r="D65" s="40"/>
      <c r="E65" s="20"/>
      <c r="F65" s="32"/>
      <c r="G65" s="32"/>
      <c r="H65" s="32"/>
      <c r="I65" s="22"/>
      <c r="J65" s="23"/>
      <c r="K65" s="18"/>
      <c r="L65" s="24"/>
      <c r="M65" s="24"/>
      <c r="N65" s="24"/>
      <c r="O65" s="24"/>
      <c r="P65" s="24"/>
      <c r="Q65" s="24"/>
      <c r="R65" s="24"/>
    </row>
    <row r="66" spans="1:18" x14ac:dyDescent="0.25">
      <c r="A66" s="59">
        <v>57</v>
      </c>
      <c r="B66" s="30"/>
      <c r="C66" s="36"/>
      <c r="D66" s="37"/>
      <c r="E66" s="35"/>
      <c r="F66" s="32"/>
      <c r="G66" s="33"/>
      <c r="H66" s="32"/>
      <c r="I66" s="22"/>
      <c r="J66" s="23"/>
      <c r="K66" s="18"/>
      <c r="L66" s="24"/>
      <c r="M66" s="24"/>
      <c r="N66" s="24"/>
      <c r="O66" s="24"/>
      <c r="P66" s="24"/>
      <c r="Q66" s="24"/>
      <c r="R66" s="24"/>
    </row>
    <row r="67" spans="1:18" x14ac:dyDescent="0.25">
      <c r="A67" s="59">
        <v>58</v>
      </c>
      <c r="B67" s="30"/>
      <c r="C67" s="36"/>
      <c r="D67" s="37"/>
      <c r="E67" s="20"/>
      <c r="F67" s="34"/>
      <c r="G67" s="32"/>
      <c r="H67" s="32"/>
      <c r="I67" s="22"/>
      <c r="J67" s="23"/>
      <c r="K67" s="18"/>
      <c r="L67" s="24"/>
      <c r="M67" s="24"/>
      <c r="N67" s="24"/>
      <c r="O67" s="24"/>
      <c r="P67" s="24"/>
      <c r="Q67" s="24"/>
      <c r="R67" s="24"/>
    </row>
    <row r="68" spans="1:18" x14ac:dyDescent="0.25">
      <c r="A68" s="59">
        <v>59</v>
      </c>
      <c r="B68" s="41"/>
      <c r="C68" s="42"/>
      <c r="D68" s="42"/>
      <c r="E68" s="43"/>
      <c r="F68" s="34"/>
      <c r="G68" s="33"/>
      <c r="H68" s="44"/>
      <c r="I68" s="22"/>
      <c r="J68" s="23"/>
      <c r="K68" s="18"/>
      <c r="L68" s="24"/>
      <c r="M68" s="24"/>
      <c r="N68" s="24"/>
      <c r="O68" s="24"/>
      <c r="P68" s="24"/>
      <c r="Q68" s="24"/>
      <c r="R68" s="24"/>
    </row>
    <row r="69" spans="1:18" x14ac:dyDescent="0.25">
      <c r="A69" s="60">
        <v>60</v>
      </c>
      <c r="B69" s="38"/>
      <c r="C69" s="39"/>
      <c r="D69" s="39"/>
      <c r="E69" s="31"/>
      <c r="F69" s="45"/>
      <c r="G69" s="46"/>
      <c r="H69" s="47"/>
      <c r="I69" s="22"/>
      <c r="J69" s="23"/>
      <c r="K69" s="18"/>
      <c r="L69" s="24"/>
      <c r="M69" s="24"/>
      <c r="N69" s="24"/>
      <c r="O69" s="24"/>
      <c r="P69" s="24"/>
      <c r="Q69" s="24"/>
      <c r="R69" s="24"/>
    </row>
    <row r="70" spans="1:18" x14ac:dyDescent="0.25">
      <c r="A70" s="60">
        <v>61</v>
      </c>
      <c r="B70" s="48"/>
      <c r="C70" s="48"/>
      <c r="D70" s="48"/>
      <c r="E70" s="48"/>
      <c r="F70" s="48"/>
      <c r="G70" s="48"/>
      <c r="H70" s="48"/>
      <c r="I70" s="22"/>
      <c r="J70" s="23"/>
      <c r="K70" s="18"/>
    </row>
    <row r="71" spans="1:18" x14ac:dyDescent="0.25">
      <c r="A71" s="60">
        <v>62</v>
      </c>
      <c r="B71" s="48"/>
      <c r="C71" s="48"/>
      <c r="D71" s="48"/>
      <c r="E71" s="35"/>
      <c r="F71" s="35"/>
      <c r="G71" s="35"/>
      <c r="H71" s="35"/>
      <c r="I71" s="22"/>
      <c r="J71" s="23"/>
      <c r="K71" s="18"/>
    </row>
    <row r="72" spans="1:18" x14ac:dyDescent="0.25">
      <c r="A72" s="60">
        <v>63</v>
      </c>
      <c r="B72" s="48"/>
      <c r="C72" s="48"/>
      <c r="D72" s="48"/>
      <c r="E72" s="35"/>
      <c r="F72" s="35"/>
      <c r="G72" s="35"/>
      <c r="H72" s="35"/>
      <c r="I72" s="22"/>
      <c r="J72" s="23"/>
      <c r="K72" s="18"/>
    </row>
    <row r="73" spans="1:18" x14ac:dyDescent="0.25">
      <c r="A73" s="60">
        <v>64</v>
      </c>
      <c r="B73" s="48"/>
      <c r="C73" s="48"/>
      <c r="D73" s="48"/>
      <c r="E73" s="35"/>
      <c r="F73" s="35"/>
      <c r="G73" s="35"/>
      <c r="H73" s="35"/>
      <c r="I73" s="22"/>
      <c r="J73" s="23"/>
      <c r="K73" s="18"/>
    </row>
    <row r="74" spans="1:18" x14ac:dyDescent="0.25">
      <c r="A74" s="60">
        <v>65</v>
      </c>
      <c r="B74" s="48"/>
      <c r="C74" s="48"/>
      <c r="D74" s="48"/>
      <c r="E74" s="35"/>
      <c r="F74" s="35"/>
      <c r="G74" s="35"/>
      <c r="H74" s="35"/>
      <c r="I74" s="22"/>
      <c r="J74" s="23"/>
      <c r="K74" s="18"/>
    </row>
    <row r="75" spans="1:18" x14ac:dyDescent="0.25">
      <c r="A75" s="60">
        <v>66</v>
      </c>
      <c r="B75" s="48"/>
      <c r="C75" s="48"/>
      <c r="D75" s="48"/>
      <c r="E75" s="35"/>
      <c r="F75" s="35"/>
      <c r="G75" s="35"/>
      <c r="H75" s="35"/>
      <c r="I75" s="22"/>
      <c r="J75" s="23"/>
      <c r="K75" s="18"/>
    </row>
    <row r="76" spans="1:18" x14ac:dyDescent="0.25">
      <c r="A76" s="60">
        <v>67</v>
      </c>
      <c r="B76" s="48"/>
      <c r="C76" s="48"/>
      <c r="D76" s="48"/>
      <c r="E76" s="35"/>
      <c r="F76" s="35"/>
      <c r="G76" s="35"/>
      <c r="H76" s="35"/>
      <c r="I76" s="22"/>
      <c r="J76" s="23"/>
      <c r="K76" s="18"/>
    </row>
    <row r="77" spans="1:18" x14ac:dyDescent="0.25">
      <c r="A77" s="60">
        <v>68</v>
      </c>
      <c r="B77" s="48"/>
      <c r="C77" s="48"/>
      <c r="D77" s="48"/>
      <c r="E77" s="35"/>
      <c r="F77" s="35"/>
      <c r="G77" s="35"/>
      <c r="H77" s="35"/>
      <c r="I77" s="22"/>
      <c r="J77" s="23"/>
      <c r="K77" s="18"/>
    </row>
    <row r="78" spans="1:18" x14ac:dyDescent="0.25">
      <c r="A78" s="60">
        <v>69</v>
      </c>
      <c r="B78" s="48"/>
      <c r="C78" s="48"/>
      <c r="D78" s="48"/>
      <c r="E78" s="35"/>
      <c r="F78" s="35"/>
      <c r="G78" s="35"/>
      <c r="H78" s="35"/>
      <c r="I78" s="22"/>
      <c r="J78" s="23"/>
      <c r="K78" s="18"/>
    </row>
    <row r="79" spans="1:18" x14ac:dyDescent="0.25">
      <c r="A79" s="60">
        <v>70</v>
      </c>
      <c r="B79" s="48"/>
      <c r="C79" s="48"/>
      <c r="D79" s="48"/>
      <c r="E79" s="48"/>
      <c r="F79" s="48"/>
      <c r="G79" s="48"/>
      <c r="H79" s="48"/>
      <c r="I79" s="22"/>
      <c r="J79" s="23"/>
      <c r="K79" s="18"/>
    </row>
    <row r="80" spans="1:18" x14ac:dyDescent="0.25">
      <c r="A80" s="60">
        <v>71</v>
      </c>
      <c r="B80" s="48"/>
      <c r="C80" s="48"/>
      <c r="D80" s="48"/>
      <c r="E80" s="35"/>
      <c r="F80" s="35"/>
      <c r="G80" s="35"/>
      <c r="H80" s="35"/>
      <c r="I80" s="22"/>
      <c r="J80" s="23"/>
      <c r="K80" s="18"/>
    </row>
    <row r="81" spans="1:11" x14ac:dyDescent="0.25">
      <c r="A81" s="60">
        <v>72</v>
      </c>
      <c r="B81" s="48"/>
      <c r="C81" s="48"/>
      <c r="D81" s="48"/>
      <c r="E81" s="35"/>
      <c r="F81" s="35"/>
      <c r="G81" s="35"/>
      <c r="H81" s="35"/>
      <c r="I81" s="22"/>
      <c r="J81" s="23"/>
      <c r="K81" s="18"/>
    </row>
    <row r="82" spans="1:11" x14ac:dyDescent="0.25">
      <c r="A82" s="60">
        <v>73</v>
      </c>
      <c r="B82" s="48"/>
      <c r="C82" s="48"/>
      <c r="D82" s="48"/>
      <c r="E82" s="35"/>
      <c r="F82" s="35"/>
      <c r="G82" s="35"/>
      <c r="H82" s="35"/>
      <c r="I82" s="22"/>
      <c r="J82" s="23"/>
      <c r="K82" s="18"/>
    </row>
    <row r="83" spans="1:11" x14ac:dyDescent="0.25">
      <c r="A83" s="60">
        <v>74</v>
      </c>
      <c r="B83" s="48"/>
      <c r="C83" s="48"/>
      <c r="D83" s="48"/>
      <c r="E83" s="35"/>
      <c r="F83" s="35"/>
      <c r="G83" s="35"/>
      <c r="H83" s="35"/>
      <c r="I83" s="22"/>
      <c r="J83" s="23"/>
      <c r="K83" s="18"/>
    </row>
    <row r="84" spans="1:11" x14ac:dyDescent="0.25">
      <c r="A84" s="60">
        <v>75</v>
      </c>
      <c r="B84" s="48"/>
      <c r="C84" s="48"/>
      <c r="D84" s="48"/>
      <c r="E84" s="35"/>
      <c r="F84" s="35"/>
      <c r="G84" s="35"/>
      <c r="H84" s="35"/>
      <c r="I84" s="22"/>
      <c r="J84" s="23"/>
      <c r="K84" s="18"/>
    </row>
    <row r="85" spans="1:11" x14ac:dyDescent="0.25">
      <c r="A85" s="60">
        <v>76</v>
      </c>
      <c r="B85" s="48"/>
      <c r="C85" s="48"/>
      <c r="D85" s="48"/>
      <c r="E85" s="35"/>
      <c r="F85" s="35"/>
      <c r="G85" s="35"/>
      <c r="H85" s="35"/>
      <c r="I85" s="22"/>
      <c r="J85" s="23"/>
      <c r="K85" s="18"/>
    </row>
    <row r="86" spans="1:11" x14ac:dyDescent="0.25">
      <c r="A86" s="60">
        <v>77</v>
      </c>
      <c r="B86" s="48"/>
      <c r="C86" s="48"/>
      <c r="D86" s="48"/>
      <c r="E86" s="35"/>
      <c r="F86" s="35"/>
      <c r="G86" s="35"/>
      <c r="H86" s="35"/>
      <c r="I86" s="22"/>
      <c r="J86" s="23"/>
      <c r="K86" s="18"/>
    </row>
    <row r="87" spans="1:11" x14ac:dyDescent="0.25">
      <c r="A87" s="60">
        <v>78</v>
      </c>
      <c r="B87" s="48"/>
      <c r="C87" s="48"/>
      <c r="D87" s="48"/>
      <c r="E87" s="35"/>
      <c r="F87" s="35"/>
      <c r="G87" s="35"/>
      <c r="H87" s="35"/>
      <c r="I87" s="22"/>
      <c r="J87" s="23"/>
      <c r="K87" s="18"/>
    </row>
    <row r="88" spans="1:11" x14ac:dyDescent="0.25">
      <c r="A88" s="60">
        <v>79</v>
      </c>
      <c r="B88" s="48"/>
      <c r="C88" s="48"/>
      <c r="D88" s="48"/>
      <c r="E88" s="35"/>
      <c r="F88" s="35"/>
      <c r="G88" s="35"/>
      <c r="H88" s="35"/>
      <c r="I88" s="22"/>
      <c r="J88" s="23"/>
      <c r="K88" s="18"/>
    </row>
    <row r="89" spans="1:11" x14ac:dyDescent="0.25">
      <c r="A89" s="60">
        <v>80</v>
      </c>
      <c r="B89" s="48"/>
      <c r="C89" s="48"/>
      <c r="D89" s="48"/>
      <c r="E89" s="35"/>
      <c r="F89" s="35"/>
      <c r="G89" s="35"/>
      <c r="H89" s="35"/>
      <c r="I89" s="22"/>
      <c r="J89" s="23"/>
      <c r="K89" s="18"/>
    </row>
    <row r="90" spans="1:11" x14ac:dyDescent="0.25">
      <c r="A90" s="60">
        <v>81</v>
      </c>
      <c r="B90" s="48"/>
      <c r="C90" s="48"/>
      <c r="D90" s="48"/>
      <c r="E90" s="35"/>
      <c r="F90" s="35"/>
      <c r="G90" s="35"/>
      <c r="H90" s="35"/>
      <c r="I90" s="22"/>
      <c r="J90" s="23"/>
      <c r="K90" s="18"/>
    </row>
    <row r="91" spans="1:11" x14ac:dyDescent="0.25">
      <c r="A91" s="60">
        <v>82</v>
      </c>
      <c r="B91" s="48"/>
      <c r="C91" s="48"/>
      <c r="D91" s="48"/>
      <c r="E91" s="35"/>
      <c r="F91" s="35"/>
      <c r="G91" s="35"/>
      <c r="H91" s="35"/>
      <c r="I91" s="22"/>
      <c r="J91" s="23"/>
      <c r="K91" s="18"/>
    </row>
    <row r="92" spans="1:11" x14ac:dyDescent="0.25">
      <c r="A92" s="60">
        <v>83</v>
      </c>
      <c r="B92" s="48"/>
      <c r="C92" s="48"/>
      <c r="D92" s="48"/>
      <c r="E92" s="35"/>
      <c r="F92" s="35"/>
      <c r="G92" s="35"/>
      <c r="H92" s="35"/>
      <c r="I92" s="22"/>
      <c r="J92" s="23"/>
      <c r="K92" s="18"/>
    </row>
    <row r="93" spans="1:11" x14ac:dyDescent="0.25">
      <c r="A93" s="60">
        <v>84</v>
      </c>
      <c r="B93" s="48"/>
      <c r="C93" s="48"/>
      <c r="D93" s="48"/>
      <c r="E93" s="35"/>
      <c r="F93" s="35"/>
      <c r="G93" s="35"/>
      <c r="H93" s="35"/>
      <c r="I93" s="22"/>
      <c r="J93" s="23"/>
      <c r="K93" s="18"/>
    </row>
    <row r="94" spans="1:11" x14ac:dyDescent="0.25">
      <c r="A94" s="60">
        <v>85</v>
      </c>
      <c r="B94" s="48"/>
      <c r="C94" s="48"/>
      <c r="D94" s="48"/>
      <c r="E94" s="35"/>
      <c r="F94" s="35"/>
      <c r="G94" s="35"/>
      <c r="H94" s="35"/>
      <c r="I94" s="22"/>
      <c r="J94" s="23"/>
      <c r="K94" s="18"/>
    </row>
    <row r="95" spans="1:11" x14ac:dyDescent="0.25">
      <c r="A95" s="60">
        <v>86</v>
      </c>
      <c r="B95" s="48"/>
      <c r="C95" s="48"/>
      <c r="D95" s="48"/>
      <c r="E95" s="48"/>
      <c r="F95" s="48"/>
      <c r="G95" s="48"/>
      <c r="H95" s="48"/>
      <c r="I95" s="22"/>
      <c r="J95" s="23"/>
      <c r="K95" s="18"/>
    </row>
    <row r="96" spans="1:11" x14ac:dyDescent="0.25">
      <c r="A96" s="60">
        <v>87</v>
      </c>
      <c r="B96" s="48"/>
      <c r="C96" s="48"/>
      <c r="D96" s="48"/>
      <c r="E96" s="35"/>
      <c r="F96" s="35"/>
      <c r="G96" s="35"/>
      <c r="H96" s="35"/>
      <c r="I96" s="22"/>
      <c r="J96" s="23"/>
      <c r="K96" s="18"/>
    </row>
    <row r="97" spans="1:18" x14ac:dyDescent="0.25">
      <c r="A97" s="60">
        <v>88</v>
      </c>
      <c r="B97" s="48"/>
      <c r="C97" s="48"/>
      <c r="D97" s="48"/>
      <c r="E97" s="35"/>
      <c r="F97" s="35"/>
      <c r="G97" s="35"/>
      <c r="H97" s="35"/>
      <c r="I97" s="22"/>
      <c r="J97" s="23"/>
      <c r="K97" s="18"/>
    </row>
    <row r="98" spans="1:18" x14ac:dyDescent="0.25">
      <c r="A98" s="60">
        <v>89</v>
      </c>
      <c r="B98" s="48"/>
      <c r="C98" s="48"/>
      <c r="D98" s="48"/>
      <c r="E98" s="35"/>
      <c r="F98" s="35"/>
      <c r="G98" s="35"/>
      <c r="H98" s="35"/>
      <c r="I98" s="22"/>
      <c r="J98" s="23"/>
      <c r="K98" s="18"/>
    </row>
    <row r="99" spans="1:18" x14ac:dyDescent="0.25">
      <c r="A99" s="60">
        <v>90</v>
      </c>
      <c r="B99" s="48"/>
      <c r="C99" s="48"/>
      <c r="D99" s="48"/>
      <c r="E99" s="35"/>
      <c r="F99" s="35"/>
      <c r="G99" s="35"/>
      <c r="H99" s="35"/>
      <c r="I99" s="22"/>
      <c r="J99" s="23"/>
      <c r="K99" s="18"/>
    </row>
    <row r="100" spans="1:18" x14ac:dyDescent="0.25">
      <c r="A100" s="60">
        <v>91</v>
      </c>
      <c r="B100" s="48"/>
      <c r="C100" s="48"/>
      <c r="D100" s="48"/>
      <c r="E100" s="35"/>
      <c r="F100" s="35"/>
      <c r="G100" s="35"/>
      <c r="H100" s="35"/>
      <c r="I100" s="22"/>
      <c r="J100" s="23"/>
      <c r="K100" s="18"/>
    </row>
    <row r="101" spans="1:18" x14ac:dyDescent="0.25">
      <c r="A101" s="60">
        <v>92</v>
      </c>
      <c r="B101" s="48"/>
      <c r="C101" s="48"/>
      <c r="D101" s="48"/>
      <c r="E101" s="35"/>
      <c r="F101" s="35"/>
      <c r="G101" s="35"/>
      <c r="H101" s="35"/>
      <c r="I101" s="22"/>
      <c r="J101" s="23"/>
      <c r="K101" s="18"/>
    </row>
    <row r="102" spans="1:18" x14ac:dyDescent="0.25">
      <c r="A102" s="60">
        <v>93</v>
      </c>
      <c r="B102" s="48"/>
      <c r="C102" s="48"/>
      <c r="D102" s="48"/>
      <c r="E102" s="35"/>
      <c r="F102" s="35"/>
      <c r="G102" s="35"/>
      <c r="H102" s="35"/>
      <c r="I102" s="22"/>
      <c r="J102" s="23"/>
      <c r="K102" s="18"/>
    </row>
    <row r="103" spans="1:18" x14ac:dyDescent="0.25">
      <c r="A103" s="60">
        <v>94</v>
      </c>
      <c r="B103" s="48"/>
      <c r="C103" s="48"/>
      <c r="D103" s="48"/>
      <c r="E103" s="35"/>
      <c r="F103" s="35"/>
      <c r="G103" s="35"/>
      <c r="H103" s="35"/>
      <c r="I103" s="22"/>
      <c r="J103" s="23"/>
      <c r="K103" s="18"/>
    </row>
    <row r="104" spans="1:18" x14ac:dyDescent="0.25">
      <c r="A104" s="60">
        <v>95</v>
      </c>
      <c r="B104" s="48"/>
      <c r="C104" s="48"/>
      <c r="D104" s="48"/>
      <c r="E104" s="35"/>
      <c r="F104" s="35"/>
      <c r="G104" s="35"/>
      <c r="H104" s="35"/>
      <c r="I104" s="22"/>
      <c r="J104" s="23"/>
      <c r="K104" s="18"/>
    </row>
    <row r="105" spans="1:18" x14ac:dyDescent="0.25">
      <c r="A105" s="60">
        <v>96</v>
      </c>
      <c r="B105" s="48"/>
      <c r="C105" s="48"/>
      <c r="D105" s="48"/>
      <c r="E105" s="35"/>
      <c r="F105" s="35"/>
      <c r="G105" s="35"/>
      <c r="H105" s="35"/>
      <c r="I105" s="22"/>
      <c r="J105" s="23"/>
      <c r="K105" s="18"/>
    </row>
    <row r="106" spans="1:18" x14ac:dyDescent="0.25">
      <c r="A106" s="60">
        <v>97</v>
      </c>
      <c r="B106" s="48"/>
      <c r="C106" s="48"/>
      <c r="D106" s="48"/>
      <c r="E106" s="35"/>
      <c r="F106" s="35"/>
      <c r="G106" s="35"/>
      <c r="H106" s="35"/>
      <c r="I106" s="22"/>
      <c r="J106" s="23"/>
      <c r="K106" s="18"/>
    </row>
    <row r="107" spans="1:18" x14ac:dyDescent="0.25">
      <c r="A107" s="60">
        <v>98</v>
      </c>
      <c r="B107" s="48"/>
      <c r="C107" s="48"/>
      <c r="D107" s="48"/>
      <c r="E107" s="35"/>
      <c r="F107" s="35"/>
      <c r="G107" s="35"/>
      <c r="H107" s="35"/>
      <c r="I107" s="22"/>
      <c r="J107" s="23"/>
      <c r="K107" s="18"/>
    </row>
    <row r="108" spans="1:18" x14ac:dyDescent="0.25">
      <c r="A108" s="60">
        <v>99</v>
      </c>
      <c r="B108" s="48"/>
      <c r="C108" s="48"/>
      <c r="D108" s="48"/>
      <c r="E108" s="35"/>
      <c r="F108" s="35"/>
      <c r="G108" s="35"/>
      <c r="H108" s="35"/>
      <c r="I108" s="22"/>
      <c r="J108" s="23"/>
      <c r="K108" s="18"/>
    </row>
    <row r="109" spans="1:18" x14ac:dyDescent="0.25">
      <c r="A109" s="60">
        <v>100</v>
      </c>
      <c r="B109" s="49"/>
      <c r="C109" s="49"/>
      <c r="D109" s="49"/>
      <c r="E109" s="50"/>
      <c r="F109" s="35"/>
      <c r="G109" s="35"/>
      <c r="H109" s="35"/>
      <c r="I109" s="22"/>
      <c r="J109" s="23"/>
      <c r="K109" s="18"/>
    </row>
    <row r="110" spans="1:18" x14ac:dyDescent="0.25">
      <c r="A110" s="60">
        <v>101</v>
      </c>
      <c r="B110" s="48"/>
      <c r="C110" s="48"/>
      <c r="D110" s="48"/>
      <c r="E110" s="35"/>
      <c r="F110" s="35"/>
      <c r="G110" s="35"/>
      <c r="H110" s="35"/>
      <c r="I110" s="22"/>
      <c r="J110" s="23"/>
      <c r="K110" s="18"/>
      <c r="L110" s="51"/>
      <c r="M110" s="216"/>
      <c r="N110" s="191"/>
      <c r="O110" s="191"/>
      <c r="P110" s="191"/>
      <c r="Q110" s="52"/>
      <c r="R110" s="53"/>
    </row>
    <row r="111" spans="1:18" x14ac:dyDescent="0.25">
      <c r="A111" s="60">
        <v>102</v>
      </c>
      <c r="B111" s="48"/>
      <c r="C111" s="48"/>
      <c r="D111" s="48"/>
      <c r="E111" s="35"/>
      <c r="F111" s="35"/>
      <c r="G111" s="35"/>
      <c r="H111" s="35"/>
      <c r="I111" s="22"/>
      <c r="J111" s="23"/>
      <c r="K111" s="18"/>
    </row>
    <row r="112" spans="1:18" x14ac:dyDescent="0.25">
      <c r="A112" s="60">
        <v>103</v>
      </c>
      <c r="B112" s="48"/>
      <c r="C112" s="48"/>
      <c r="D112" s="48"/>
      <c r="E112" s="35"/>
      <c r="F112" s="35"/>
      <c r="G112" s="35"/>
      <c r="H112" s="35"/>
      <c r="I112" s="22"/>
      <c r="J112" s="23"/>
      <c r="K112" s="18"/>
    </row>
    <row r="113" spans="1:11" x14ac:dyDescent="0.25">
      <c r="A113" s="60">
        <v>104</v>
      </c>
      <c r="B113" s="48"/>
      <c r="C113" s="48"/>
      <c r="D113" s="48"/>
      <c r="E113" s="35"/>
      <c r="F113" s="35"/>
      <c r="G113" s="35"/>
      <c r="H113" s="35"/>
      <c r="I113" s="22"/>
      <c r="J113" s="23"/>
      <c r="K113" s="18"/>
    </row>
    <row r="114" spans="1:11" x14ac:dyDescent="0.25">
      <c r="A114" s="60">
        <v>105</v>
      </c>
      <c r="B114" s="49"/>
      <c r="C114" s="49"/>
      <c r="D114" s="49"/>
      <c r="E114" s="50"/>
      <c r="F114" s="35"/>
      <c r="G114" s="35"/>
      <c r="H114" s="35"/>
      <c r="I114" s="22"/>
      <c r="J114" s="23"/>
      <c r="K114" s="18"/>
    </row>
    <row r="115" spans="1:11" x14ac:dyDescent="0.25">
      <c r="A115" s="60">
        <v>106</v>
      </c>
      <c r="B115" s="48"/>
      <c r="C115" s="48"/>
      <c r="D115" s="48"/>
      <c r="E115" s="35"/>
      <c r="F115" s="35"/>
      <c r="G115" s="35"/>
      <c r="H115" s="35"/>
      <c r="I115" s="22"/>
      <c r="J115" s="23"/>
      <c r="K115" s="18"/>
    </row>
    <row r="116" spans="1:11" x14ac:dyDescent="0.25">
      <c r="A116" s="60">
        <v>107</v>
      </c>
      <c r="B116" s="48"/>
      <c r="C116" s="48"/>
      <c r="D116" s="48"/>
      <c r="E116" s="35"/>
      <c r="F116" s="35"/>
      <c r="G116" s="35"/>
      <c r="H116" s="35"/>
      <c r="I116" s="22"/>
      <c r="J116" s="23"/>
      <c r="K116" s="18"/>
    </row>
    <row r="117" spans="1:11" x14ac:dyDescent="0.25">
      <c r="A117" s="60">
        <v>108</v>
      </c>
      <c r="B117" s="48"/>
      <c r="C117" s="48"/>
      <c r="D117" s="48"/>
      <c r="E117" s="35"/>
      <c r="F117" s="35"/>
      <c r="G117" s="35"/>
      <c r="H117" s="35"/>
      <c r="I117" s="22"/>
      <c r="J117" s="23"/>
      <c r="K117" s="18"/>
    </row>
    <row r="118" spans="1:11" x14ac:dyDescent="0.25">
      <c r="A118" s="60">
        <v>109</v>
      </c>
      <c r="B118" s="48"/>
      <c r="C118" s="48"/>
      <c r="D118" s="48"/>
      <c r="E118" s="35"/>
      <c r="F118" s="35"/>
      <c r="G118" s="35"/>
      <c r="H118" s="35"/>
      <c r="I118" s="22"/>
      <c r="J118" s="23"/>
      <c r="K118" s="18"/>
    </row>
    <row r="119" spans="1:11" x14ac:dyDescent="0.25">
      <c r="A119" s="60">
        <v>110</v>
      </c>
      <c r="B119" s="48"/>
      <c r="C119" s="48"/>
      <c r="D119" s="48"/>
      <c r="E119" s="35"/>
      <c r="F119" s="35"/>
      <c r="G119" s="35"/>
      <c r="H119" s="35"/>
      <c r="I119" s="22"/>
      <c r="J119" s="23"/>
      <c r="K119" s="18"/>
    </row>
    <row r="120" spans="1:11" x14ac:dyDescent="0.25">
      <c r="A120" s="60">
        <v>111</v>
      </c>
      <c r="B120" s="48"/>
      <c r="C120" s="48"/>
      <c r="D120" s="48"/>
      <c r="E120" s="35"/>
      <c r="F120" s="35"/>
      <c r="G120" s="35"/>
      <c r="H120" s="35"/>
      <c r="I120" s="22"/>
      <c r="J120" s="23"/>
      <c r="K120" s="18"/>
    </row>
    <row r="121" spans="1:11" x14ac:dyDescent="0.25">
      <c r="A121" s="60">
        <v>112</v>
      </c>
      <c r="B121" s="48"/>
      <c r="C121" s="48"/>
      <c r="D121" s="48"/>
      <c r="E121" s="35"/>
      <c r="F121" s="35"/>
      <c r="G121" s="35"/>
      <c r="H121" s="35"/>
      <c r="I121" s="22"/>
      <c r="J121" s="23"/>
      <c r="K121" s="18"/>
    </row>
    <row r="122" spans="1:11" x14ac:dyDescent="0.25">
      <c r="A122" s="60">
        <v>113</v>
      </c>
      <c r="B122" s="49"/>
      <c r="C122" s="49"/>
      <c r="D122" s="49"/>
      <c r="E122" s="50"/>
      <c r="F122" s="35"/>
      <c r="G122" s="35"/>
      <c r="H122" s="35"/>
      <c r="I122" s="22"/>
      <c r="J122" s="23"/>
      <c r="K122" s="18"/>
    </row>
    <row r="123" spans="1:11" x14ac:dyDescent="0.25">
      <c r="A123" s="60">
        <v>114</v>
      </c>
      <c r="B123" s="48"/>
      <c r="C123" s="48"/>
      <c r="D123" s="48"/>
      <c r="E123" s="35"/>
      <c r="F123" s="35"/>
      <c r="G123" s="35"/>
      <c r="H123" s="35"/>
      <c r="I123" s="22"/>
      <c r="J123" s="23"/>
      <c r="K123" s="18"/>
    </row>
    <row r="124" spans="1:11" x14ac:dyDescent="0.25">
      <c r="A124" s="60">
        <v>115</v>
      </c>
      <c r="B124" s="48"/>
      <c r="C124" s="48"/>
      <c r="D124" s="48"/>
      <c r="E124" s="35"/>
      <c r="F124" s="35"/>
      <c r="G124" s="35"/>
      <c r="H124" s="35"/>
      <c r="I124" s="22"/>
      <c r="J124" s="23"/>
      <c r="K124" s="18"/>
    </row>
    <row r="125" spans="1:11" x14ac:dyDescent="0.25">
      <c r="A125" s="60">
        <v>116</v>
      </c>
      <c r="B125" s="48"/>
      <c r="C125" s="48"/>
      <c r="D125" s="48"/>
      <c r="E125" s="35"/>
      <c r="F125" s="35"/>
      <c r="G125" s="35"/>
      <c r="H125" s="35"/>
      <c r="I125" s="22"/>
      <c r="J125" s="23"/>
      <c r="K125" s="18"/>
    </row>
    <row r="126" spans="1:11" x14ac:dyDescent="0.25">
      <c r="A126" s="60">
        <v>117</v>
      </c>
      <c r="B126" s="48"/>
      <c r="C126" s="48"/>
      <c r="D126" s="48"/>
      <c r="E126" s="35"/>
      <c r="F126" s="35"/>
      <c r="G126" s="35"/>
      <c r="H126" s="35"/>
      <c r="I126" s="22"/>
      <c r="J126" s="23"/>
      <c r="K126" s="18"/>
    </row>
    <row r="127" spans="1:11" x14ac:dyDescent="0.25">
      <c r="A127" s="60">
        <v>118</v>
      </c>
      <c r="B127" s="49"/>
      <c r="C127" s="49"/>
      <c r="D127" s="49"/>
      <c r="E127" s="50"/>
      <c r="F127" s="35"/>
      <c r="G127" s="35"/>
      <c r="H127" s="35"/>
      <c r="I127" s="22"/>
      <c r="J127" s="23"/>
      <c r="K127" s="18"/>
    </row>
    <row r="128" spans="1:11" x14ac:dyDescent="0.25">
      <c r="A128" s="60">
        <v>119</v>
      </c>
      <c r="B128" s="48"/>
      <c r="C128" s="48"/>
      <c r="D128" s="48"/>
      <c r="E128" s="35"/>
      <c r="F128" s="35"/>
      <c r="G128" s="35"/>
      <c r="H128" s="35"/>
      <c r="I128" s="22"/>
      <c r="J128" s="23"/>
      <c r="K128" s="18"/>
    </row>
    <row r="129" spans="1:11" x14ac:dyDescent="0.25">
      <c r="A129" s="60">
        <v>120</v>
      </c>
      <c r="B129" s="48"/>
      <c r="C129" s="48"/>
      <c r="D129" s="48"/>
      <c r="E129" s="35"/>
      <c r="F129" s="35"/>
      <c r="G129" s="35"/>
      <c r="H129" s="35"/>
      <c r="I129" s="22"/>
      <c r="J129" s="23"/>
      <c r="K129" s="18"/>
    </row>
    <row r="130" spans="1:11" x14ac:dyDescent="0.25">
      <c r="A130" s="60">
        <v>121</v>
      </c>
      <c r="B130" s="48"/>
      <c r="C130" s="48"/>
      <c r="D130" s="48"/>
      <c r="E130" s="35"/>
      <c r="F130" s="35"/>
      <c r="G130" s="35"/>
      <c r="H130" s="35"/>
      <c r="I130" s="22"/>
      <c r="J130" s="23"/>
      <c r="K130" s="18"/>
    </row>
    <row r="131" spans="1:11" x14ac:dyDescent="0.25">
      <c r="A131" s="60">
        <v>122</v>
      </c>
      <c r="B131" s="48"/>
      <c r="C131" s="48"/>
      <c r="D131" s="48"/>
      <c r="E131" s="35"/>
      <c r="F131" s="35"/>
      <c r="G131" s="35"/>
      <c r="H131" s="35"/>
      <c r="I131" s="22"/>
      <c r="J131" s="23"/>
      <c r="K131" s="18"/>
    </row>
    <row r="132" spans="1:11" x14ac:dyDescent="0.25">
      <c r="A132" s="60">
        <v>123</v>
      </c>
      <c r="B132" s="48"/>
      <c r="C132" s="48"/>
      <c r="D132" s="48"/>
      <c r="E132" s="35"/>
      <c r="F132" s="35"/>
      <c r="G132" s="35"/>
      <c r="H132" s="35"/>
      <c r="I132" s="22"/>
      <c r="J132" s="23"/>
      <c r="K132" s="18"/>
    </row>
    <row r="133" spans="1:11" x14ac:dyDescent="0.25">
      <c r="A133" s="60">
        <v>124</v>
      </c>
      <c r="B133" s="48"/>
      <c r="C133" s="48"/>
      <c r="D133" s="48"/>
      <c r="E133" s="35"/>
      <c r="F133" s="35"/>
      <c r="G133" s="35"/>
      <c r="H133" s="35"/>
      <c r="I133" s="22"/>
      <c r="J133" s="23"/>
      <c r="K133" s="18"/>
    </row>
    <row r="134" spans="1:11" x14ac:dyDescent="0.25">
      <c r="A134" s="60">
        <v>125</v>
      </c>
      <c r="B134" s="48"/>
      <c r="C134" s="48"/>
      <c r="D134" s="48"/>
      <c r="E134" s="35"/>
      <c r="F134" s="35"/>
      <c r="G134" s="35"/>
      <c r="H134" s="35"/>
      <c r="I134" s="22"/>
      <c r="J134" s="23"/>
      <c r="K134" s="18"/>
    </row>
    <row r="135" spans="1:11" x14ac:dyDescent="0.25">
      <c r="A135" s="60">
        <v>126</v>
      </c>
      <c r="B135" s="49"/>
      <c r="C135" s="49"/>
      <c r="D135" s="49"/>
      <c r="E135" s="50"/>
      <c r="F135" s="35"/>
      <c r="G135" s="35"/>
      <c r="H135" s="35"/>
      <c r="I135" s="22"/>
      <c r="J135" s="23"/>
      <c r="K135" s="18"/>
    </row>
    <row r="136" spans="1:11" x14ac:dyDescent="0.25">
      <c r="A136" s="60">
        <v>127</v>
      </c>
      <c r="B136" s="48"/>
      <c r="C136" s="48"/>
      <c r="D136" s="48"/>
      <c r="E136" s="35"/>
      <c r="F136" s="35"/>
      <c r="G136" s="35"/>
      <c r="H136" s="35"/>
      <c r="I136" s="22"/>
      <c r="J136" s="23"/>
      <c r="K136" s="18"/>
    </row>
    <row r="137" spans="1:11" x14ac:dyDescent="0.25">
      <c r="A137" s="60">
        <v>128</v>
      </c>
      <c r="B137" s="48"/>
      <c r="C137" s="48"/>
      <c r="D137" s="48"/>
      <c r="E137" s="35"/>
      <c r="F137" s="35"/>
      <c r="G137" s="35"/>
      <c r="H137" s="35"/>
      <c r="I137" s="22"/>
      <c r="J137" s="23"/>
      <c r="K137" s="18"/>
    </row>
    <row r="138" spans="1:11" x14ac:dyDescent="0.25">
      <c r="A138" s="60">
        <v>129</v>
      </c>
      <c r="B138" s="48"/>
      <c r="C138" s="48"/>
      <c r="D138" s="48"/>
      <c r="E138" s="35"/>
      <c r="F138" s="35"/>
      <c r="G138" s="35"/>
      <c r="H138" s="35"/>
      <c r="I138" s="22"/>
      <c r="J138" s="23"/>
      <c r="K138" s="18"/>
    </row>
    <row r="139" spans="1:11" x14ac:dyDescent="0.25">
      <c r="A139" s="60">
        <v>130</v>
      </c>
      <c r="B139" s="48"/>
      <c r="C139" s="48"/>
      <c r="D139" s="48"/>
      <c r="E139" s="35"/>
      <c r="F139" s="35"/>
      <c r="G139" s="35"/>
      <c r="H139" s="35"/>
      <c r="I139" s="22"/>
      <c r="J139" s="23"/>
      <c r="K139" s="18"/>
    </row>
    <row r="140" spans="1:11" x14ac:dyDescent="0.25">
      <c r="A140" s="60">
        <v>131</v>
      </c>
      <c r="B140" s="49"/>
      <c r="C140" s="49"/>
      <c r="D140" s="49"/>
      <c r="E140" s="50"/>
      <c r="F140" s="35"/>
      <c r="G140" s="35"/>
      <c r="H140" s="35"/>
      <c r="I140" s="22"/>
      <c r="J140" s="23"/>
      <c r="K140" s="18"/>
    </row>
    <row r="141" spans="1:11" x14ac:dyDescent="0.25">
      <c r="A141" s="60">
        <v>132</v>
      </c>
      <c r="B141" s="48"/>
      <c r="C141" s="48"/>
      <c r="D141" s="48"/>
      <c r="E141" s="35"/>
      <c r="F141" s="35"/>
      <c r="G141" s="35"/>
      <c r="H141" s="35"/>
      <c r="I141" s="22"/>
      <c r="J141" s="23"/>
      <c r="K141" s="18"/>
    </row>
    <row r="142" spans="1:11" x14ac:dyDescent="0.25">
      <c r="A142" s="60">
        <v>133</v>
      </c>
      <c r="B142" s="48"/>
      <c r="C142" s="48"/>
      <c r="D142" s="48"/>
      <c r="E142" s="35"/>
      <c r="F142" s="35"/>
      <c r="G142" s="35"/>
      <c r="H142" s="35"/>
      <c r="I142" s="22"/>
      <c r="J142" s="23"/>
      <c r="K142" s="18"/>
    </row>
    <row r="143" spans="1:11" x14ac:dyDescent="0.25">
      <c r="A143" s="60">
        <v>134</v>
      </c>
      <c r="B143" s="48"/>
      <c r="C143" s="48"/>
      <c r="D143" s="48"/>
      <c r="E143" s="35"/>
      <c r="F143" s="35"/>
      <c r="G143" s="35"/>
      <c r="H143" s="35"/>
      <c r="I143" s="22"/>
      <c r="J143" s="23"/>
      <c r="K143" s="18"/>
    </row>
    <row r="144" spans="1:11" x14ac:dyDescent="0.25">
      <c r="A144" s="60">
        <v>135</v>
      </c>
      <c r="B144" s="48"/>
      <c r="C144" s="48"/>
      <c r="D144" s="48"/>
      <c r="E144" s="35"/>
      <c r="F144" s="35"/>
      <c r="G144" s="35"/>
      <c r="H144" s="35"/>
      <c r="I144" s="22"/>
      <c r="J144" s="23"/>
      <c r="K144" s="18"/>
    </row>
    <row r="145" spans="1:11" x14ac:dyDescent="0.25">
      <c r="A145" s="60">
        <v>136</v>
      </c>
      <c r="B145" s="49"/>
      <c r="C145" s="49"/>
      <c r="D145" s="49"/>
      <c r="E145" s="50"/>
      <c r="F145" s="35"/>
      <c r="G145" s="35"/>
      <c r="H145" s="35"/>
      <c r="I145" s="22"/>
      <c r="J145" s="23"/>
      <c r="K145" s="18"/>
    </row>
    <row r="146" spans="1:11" x14ac:dyDescent="0.25">
      <c r="A146" s="60">
        <v>137</v>
      </c>
      <c r="B146" s="48"/>
      <c r="C146" s="48"/>
      <c r="D146" s="48"/>
      <c r="E146" s="35"/>
      <c r="F146" s="35"/>
      <c r="G146" s="35"/>
      <c r="H146" s="35"/>
      <c r="I146" s="22"/>
      <c r="J146" s="23"/>
      <c r="K146" s="18"/>
    </row>
    <row r="147" spans="1:11" x14ac:dyDescent="0.25">
      <c r="A147" s="60">
        <v>138</v>
      </c>
      <c r="B147" s="48"/>
      <c r="C147" s="48"/>
      <c r="D147" s="48"/>
      <c r="E147" s="35"/>
      <c r="F147" s="35"/>
      <c r="G147" s="35"/>
      <c r="H147" s="35"/>
      <c r="I147" s="22"/>
      <c r="J147" s="23"/>
      <c r="K147" s="18"/>
    </row>
    <row r="148" spans="1:11" x14ac:dyDescent="0.25">
      <c r="A148" s="60">
        <v>139</v>
      </c>
      <c r="B148" s="48"/>
      <c r="C148" s="48"/>
      <c r="D148" s="48"/>
      <c r="E148" s="35"/>
      <c r="F148" s="35"/>
      <c r="G148" s="35"/>
      <c r="H148" s="35"/>
      <c r="I148" s="22"/>
      <c r="J148" s="23"/>
      <c r="K148" s="18"/>
    </row>
    <row r="149" spans="1:11" x14ac:dyDescent="0.25">
      <c r="A149" s="60">
        <v>140</v>
      </c>
      <c r="B149" s="48"/>
      <c r="C149" s="48"/>
      <c r="D149" s="48"/>
      <c r="E149" s="35"/>
      <c r="F149" s="35"/>
      <c r="G149" s="35"/>
      <c r="H149" s="35"/>
      <c r="I149" s="22"/>
      <c r="J149" s="23"/>
      <c r="K149" s="18"/>
    </row>
    <row r="150" spans="1:11" x14ac:dyDescent="0.25">
      <c r="A150" s="60">
        <v>141</v>
      </c>
      <c r="B150" s="49"/>
      <c r="C150" s="49"/>
      <c r="D150" s="49"/>
      <c r="E150" s="50"/>
      <c r="F150" s="35"/>
      <c r="G150" s="35"/>
      <c r="H150" s="35"/>
      <c r="I150" s="22"/>
      <c r="J150" s="23"/>
      <c r="K150" s="18"/>
    </row>
    <row r="151" spans="1:11" x14ac:dyDescent="0.25">
      <c r="A151" s="60">
        <v>142</v>
      </c>
      <c r="B151" s="48"/>
      <c r="C151" s="48"/>
      <c r="D151" s="48"/>
      <c r="E151" s="35"/>
      <c r="F151" s="35"/>
      <c r="G151" s="35"/>
      <c r="H151" s="35"/>
      <c r="I151" s="22"/>
      <c r="J151" s="23"/>
      <c r="K151" s="18"/>
    </row>
    <row r="152" spans="1:11" x14ac:dyDescent="0.25">
      <c r="A152" s="60">
        <v>143</v>
      </c>
      <c r="B152" s="48"/>
      <c r="C152" s="48"/>
      <c r="D152" s="48"/>
      <c r="E152" s="35"/>
      <c r="F152" s="35"/>
      <c r="G152" s="35"/>
      <c r="H152" s="35"/>
      <c r="I152" s="22"/>
      <c r="J152" s="23"/>
      <c r="K152" s="18"/>
    </row>
    <row r="153" spans="1:11" x14ac:dyDescent="0.25">
      <c r="A153" s="60">
        <v>144</v>
      </c>
      <c r="B153" s="48"/>
      <c r="C153" s="48"/>
      <c r="D153" s="48"/>
      <c r="E153" s="35"/>
      <c r="F153" s="35"/>
      <c r="G153" s="35"/>
      <c r="H153" s="35"/>
      <c r="I153" s="22"/>
      <c r="J153" s="23"/>
      <c r="K153" s="18"/>
    </row>
    <row r="154" spans="1:11" x14ac:dyDescent="0.25">
      <c r="A154" s="60">
        <v>145</v>
      </c>
      <c r="B154" s="48"/>
      <c r="C154" s="48"/>
      <c r="D154" s="48"/>
      <c r="E154" s="35"/>
      <c r="F154" s="35"/>
      <c r="G154" s="35"/>
      <c r="H154" s="35"/>
      <c r="I154" s="22"/>
      <c r="J154" s="23"/>
      <c r="K154" s="18"/>
    </row>
    <row r="155" spans="1:11" x14ac:dyDescent="0.25">
      <c r="A155" s="60">
        <v>146</v>
      </c>
      <c r="B155" s="48"/>
      <c r="C155" s="48"/>
      <c r="D155" s="48"/>
      <c r="E155" s="35"/>
      <c r="F155" s="35"/>
      <c r="G155" s="35"/>
      <c r="H155" s="35"/>
      <c r="I155" s="22"/>
      <c r="J155" s="23"/>
      <c r="K155" s="18"/>
    </row>
    <row r="156" spans="1:11" x14ac:dyDescent="0.25">
      <c r="A156" s="60">
        <v>147</v>
      </c>
      <c r="B156" s="48"/>
      <c r="C156" s="48"/>
      <c r="D156" s="48"/>
      <c r="E156" s="35"/>
      <c r="F156" s="35"/>
      <c r="G156" s="35"/>
      <c r="H156" s="35"/>
      <c r="I156" s="22"/>
      <c r="J156" s="23"/>
      <c r="K156" s="18"/>
    </row>
    <row r="157" spans="1:11" x14ac:dyDescent="0.25">
      <c r="A157" s="60">
        <v>148</v>
      </c>
      <c r="B157" s="48"/>
      <c r="C157" s="48"/>
      <c r="D157" s="48"/>
      <c r="E157" s="35"/>
      <c r="F157" s="35"/>
      <c r="G157" s="35"/>
      <c r="H157" s="35"/>
      <c r="I157" s="22"/>
      <c r="J157" s="23"/>
      <c r="K157" s="18"/>
    </row>
    <row r="158" spans="1:11" x14ac:dyDescent="0.25">
      <c r="A158" s="60">
        <v>149</v>
      </c>
      <c r="B158" s="49"/>
      <c r="C158" s="49"/>
      <c r="D158" s="49"/>
      <c r="E158" s="50"/>
      <c r="F158" s="35"/>
      <c r="G158" s="35"/>
      <c r="H158" s="35"/>
      <c r="I158" s="22"/>
      <c r="J158" s="23"/>
      <c r="K158" s="18"/>
    </row>
    <row r="159" spans="1:11" x14ac:dyDescent="0.25">
      <c r="A159" s="60">
        <v>150</v>
      </c>
      <c r="B159" s="48"/>
      <c r="C159" s="48"/>
      <c r="D159" s="48"/>
      <c r="E159" s="35"/>
      <c r="F159" s="35"/>
      <c r="G159" s="35"/>
      <c r="H159" s="35"/>
      <c r="I159" s="22"/>
      <c r="J159" s="23"/>
      <c r="K159" s="18"/>
    </row>
    <row r="160" spans="1:11" x14ac:dyDescent="0.25">
      <c r="A160" s="60">
        <v>151</v>
      </c>
      <c r="B160" s="48"/>
      <c r="C160" s="48"/>
      <c r="D160" s="48"/>
      <c r="E160" s="35"/>
      <c r="F160" s="35"/>
      <c r="G160" s="35"/>
      <c r="H160" s="35"/>
      <c r="I160" s="22"/>
      <c r="J160" s="23"/>
      <c r="K160" s="18"/>
    </row>
    <row r="161" spans="1:11" x14ac:dyDescent="0.25">
      <c r="A161" s="60">
        <v>152</v>
      </c>
      <c r="B161" s="48"/>
      <c r="C161" s="48"/>
      <c r="D161" s="48"/>
      <c r="E161" s="35"/>
      <c r="F161" s="35"/>
      <c r="G161" s="35"/>
      <c r="H161" s="35"/>
      <c r="I161" s="22"/>
      <c r="J161" s="23"/>
      <c r="K161" s="18"/>
    </row>
    <row r="162" spans="1:11" x14ac:dyDescent="0.25">
      <c r="A162" s="60">
        <v>153</v>
      </c>
      <c r="B162" s="48"/>
      <c r="C162" s="48"/>
      <c r="D162" s="48"/>
      <c r="E162" s="35"/>
      <c r="F162" s="35"/>
      <c r="G162" s="35"/>
      <c r="H162" s="35"/>
      <c r="I162" s="22"/>
      <c r="J162" s="23"/>
      <c r="K162" s="18"/>
    </row>
    <row r="163" spans="1:11" x14ac:dyDescent="0.25">
      <c r="A163" s="60">
        <v>154</v>
      </c>
      <c r="B163" s="49"/>
      <c r="C163" s="49"/>
      <c r="D163" s="49"/>
      <c r="E163" s="50"/>
      <c r="F163" s="35"/>
      <c r="G163" s="35"/>
      <c r="H163" s="35"/>
      <c r="I163" s="22"/>
      <c r="J163" s="23"/>
      <c r="K163" s="18"/>
    </row>
    <row r="164" spans="1:11" x14ac:dyDescent="0.25">
      <c r="A164" s="60">
        <v>155</v>
      </c>
      <c r="B164" s="48"/>
      <c r="C164" s="48"/>
      <c r="D164" s="48"/>
      <c r="E164" s="35"/>
      <c r="F164" s="35"/>
      <c r="G164" s="35"/>
      <c r="H164" s="35"/>
      <c r="I164" s="22"/>
      <c r="J164" s="23"/>
      <c r="K164" s="18"/>
    </row>
    <row r="165" spans="1:11" x14ac:dyDescent="0.25">
      <c r="A165" s="60">
        <v>156</v>
      </c>
      <c r="B165" s="48"/>
      <c r="C165" s="48"/>
      <c r="D165" s="48"/>
      <c r="E165" s="35"/>
      <c r="F165" s="35"/>
      <c r="G165" s="35"/>
      <c r="H165" s="35"/>
      <c r="I165" s="22"/>
      <c r="J165" s="23"/>
      <c r="K165" s="18"/>
    </row>
    <row r="166" spans="1:11" x14ac:dyDescent="0.25">
      <c r="A166" s="60">
        <v>157</v>
      </c>
      <c r="B166" s="48"/>
      <c r="C166" s="48"/>
      <c r="D166" s="48"/>
      <c r="E166" s="35"/>
      <c r="F166" s="35"/>
      <c r="G166" s="35"/>
      <c r="H166" s="35"/>
      <c r="I166" s="22"/>
      <c r="J166" s="23"/>
      <c r="K166" s="18"/>
    </row>
    <row r="167" spans="1:11" x14ac:dyDescent="0.25">
      <c r="A167" s="60">
        <v>158</v>
      </c>
      <c r="B167" s="48"/>
      <c r="C167" s="48"/>
      <c r="D167" s="48"/>
      <c r="E167" s="35"/>
      <c r="F167" s="35"/>
      <c r="G167" s="35"/>
      <c r="H167" s="35"/>
      <c r="I167" s="22"/>
      <c r="J167" s="23"/>
      <c r="K167" s="18"/>
    </row>
    <row r="168" spans="1:11" x14ac:dyDescent="0.25">
      <c r="A168" s="60">
        <v>159</v>
      </c>
      <c r="B168" s="48"/>
      <c r="C168" s="48"/>
      <c r="D168" s="48"/>
      <c r="E168" s="35"/>
      <c r="F168" s="35"/>
      <c r="G168" s="35"/>
      <c r="H168" s="35"/>
      <c r="I168" s="22"/>
      <c r="J168" s="23"/>
      <c r="K168" s="18"/>
    </row>
    <row r="169" spans="1:11" x14ac:dyDescent="0.25">
      <c r="A169" s="60">
        <v>160</v>
      </c>
      <c r="B169" s="48"/>
      <c r="C169" s="48"/>
      <c r="D169" s="48"/>
      <c r="E169" s="35"/>
      <c r="F169" s="35"/>
      <c r="G169" s="35"/>
      <c r="H169" s="35"/>
      <c r="I169" s="22"/>
      <c r="J169" s="23"/>
      <c r="K169" s="18"/>
    </row>
    <row r="170" spans="1:11" x14ac:dyDescent="0.25">
      <c r="A170" s="60">
        <v>161</v>
      </c>
      <c r="B170" s="48"/>
      <c r="C170" s="48"/>
      <c r="D170" s="48"/>
      <c r="E170" s="35"/>
      <c r="F170" s="35"/>
      <c r="G170" s="35"/>
      <c r="H170" s="35"/>
      <c r="I170" s="22"/>
      <c r="J170" s="23"/>
      <c r="K170" s="18"/>
    </row>
    <row r="171" spans="1:11" x14ac:dyDescent="0.25">
      <c r="A171" s="60">
        <v>162</v>
      </c>
      <c r="B171" s="49"/>
      <c r="C171" s="49"/>
      <c r="D171" s="49"/>
      <c r="E171" s="50"/>
      <c r="F171" s="35"/>
      <c r="G171" s="35"/>
      <c r="H171" s="35"/>
      <c r="I171" s="22"/>
      <c r="J171" s="23"/>
      <c r="K171" s="18"/>
    </row>
    <row r="172" spans="1:11" x14ac:dyDescent="0.25">
      <c r="A172" s="60">
        <v>163</v>
      </c>
      <c r="B172" s="48"/>
      <c r="C172" s="48"/>
      <c r="D172" s="48"/>
      <c r="E172" s="35"/>
      <c r="F172" s="35"/>
      <c r="G172" s="35"/>
      <c r="H172" s="35"/>
      <c r="I172" s="22"/>
      <c r="J172" s="23"/>
      <c r="K172" s="18"/>
    </row>
    <row r="173" spans="1:11" x14ac:dyDescent="0.25">
      <c r="A173" s="60">
        <v>164</v>
      </c>
      <c r="B173" s="48"/>
      <c r="C173" s="48"/>
      <c r="D173" s="48"/>
      <c r="E173" s="35"/>
      <c r="F173" s="35"/>
      <c r="G173" s="35"/>
      <c r="H173" s="35"/>
      <c r="I173" s="22"/>
      <c r="J173" s="23"/>
      <c r="K173" s="18"/>
    </row>
    <row r="174" spans="1:11" x14ac:dyDescent="0.25">
      <c r="A174" s="60">
        <v>165</v>
      </c>
      <c r="B174" s="48"/>
      <c r="C174" s="48"/>
      <c r="D174" s="48"/>
      <c r="E174" s="35"/>
      <c r="F174" s="35"/>
      <c r="G174" s="35"/>
      <c r="H174" s="35"/>
      <c r="I174" s="22"/>
      <c r="J174" s="23"/>
      <c r="K174" s="18"/>
    </row>
    <row r="175" spans="1:11" x14ac:dyDescent="0.25">
      <c r="A175" s="60">
        <v>166</v>
      </c>
      <c r="B175" s="48"/>
      <c r="C175" s="48"/>
      <c r="D175" s="48"/>
      <c r="E175" s="35"/>
      <c r="F175" s="35"/>
      <c r="G175" s="35"/>
      <c r="H175" s="35"/>
      <c r="I175" s="22"/>
      <c r="J175" s="23"/>
      <c r="K175" s="18"/>
    </row>
    <row r="176" spans="1:11" x14ac:dyDescent="0.25">
      <c r="A176" s="60">
        <v>167</v>
      </c>
      <c r="B176" s="49"/>
      <c r="C176" s="49"/>
      <c r="D176" s="49"/>
      <c r="E176" s="50"/>
      <c r="F176" s="35"/>
      <c r="G176" s="35"/>
      <c r="H176" s="35"/>
      <c r="I176" s="22"/>
      <c r="J176" s="23"/>
      <c r="K176" s="18"/>
    </row>
    <row r="177" spans="1:11" x14ac:dyDescent="0.25">
      <c r="A177" s="60">
        <v>168</v>
      </c>
      <c r="B177" s="48"/>
      <c r="C177" s="48"/>
      <c r="D177" s="48"/>
      <c r="E177" s="35"/>
      <c r="F177" s="35"/>
      <c r="G177" s="35"/>
      <c r="H177" s="35"/>
      <c r="I177" s="22"/>
      <c r="J177" s="23"/>
      <c r="K177" s="18"/>
    </row>
    <row r="178" spans="1:11" x14ac:dyDescent="0.25">
      <c r="A178" s="60">
        <v>169</v>
      </c>
      <c r="B178" s="48"/>
      <c r="C178" s="48"/>
      <c r="D178" s="48"/>
      <c r="E178" s="35"/>
      <c r="F178" s="35"/>
      <c r="G178" s="35"/>
      <c r="H178" s="35"/>
      <c r="I178" s="22"/>
      <c r="J178" s="23"/>
      <c r="K178" s="18"/>
    </row>
    <row r="179" spans="1:11" x14ac:dyDescent="0.25">
      <c r="A179" s="60">
        <v>170</v>
      </c>
      <c r="B179" s="48"/>
      <c r="C179" s="48"/>
      <c r="D179" s="48"/>
      <c r="E179" s="35"/>
      <c r="F179" s="35"/>
      <c r="G179" s="35"/>
      <c r="H179" s="35"/>
      <c r="I179" s="22"/>
      <c r="J179" s="23"/>
      <c r="K179" s="18"/>
    </row>
    <row r="180" spans="1:11" x14ac:dyDescent="0.25">
      <c r="A180" s="60">
        <v>171</v>
      </c>
      <c r="B180" s="48"/>
      <c r="C180" s="48"/>
      <c r="D180" s="48"/>
      <c r="E180" s="35"/>
      <c r="F180" s="35"/>
      <c r="G180" s="35"/>
      <c r="H180" s="35"/>
      <c r="I180" s="22"/>
      <c r="J180" s="23"/>
      <c r="K180" s="18"/>
    </row>
    <row r="181" spans="1:11" x14ac:dyDescent="0.25">
      <c r="A181" s="60">
        <v>172</v>
      </c>
      <c r="B181" s="48"/>
      <c r="C181" s="48"/>
      <c r="D181" s="48"/>
      <c r="E181" s="35"/>
      <c r="F181" s="35"/>
      <c r="G181" s="35"/>
      <c r="H181" s="35"/>
      <c r="I181" s="22"/>
      <c r="J181" s="23"/>
      <c r="K181" s="18"/>
    </row>
    <row r="182" spans="1:11" x14ac:dyDescent="0.25">
      <c r="A182" s="60">
        <v>173</v>
      </c>
      <c r="B182" s="48"/>
      <c r="C182" s="48"/>
      <c r="D182" s="48"/>
      <c r="E182" s="35"/>
      <c r="F182" s="35"/>
      <c r="G182" s="35"/>
      <c r="H182" s="35"/>
      <c r="I182" s="22"/>
      <c r="J182" s="23"/>
      <c r="K182" s="18"/>
    </row>
    <row r="183" spans="1:11" x14ac:dyDescent="0.25">
      <c r="A183" s="60">
        <v>174</v>
      </c>
      <c r="B183" s="48"/>
      <c r="C183" s="48"/>
      <c r="D183" s="48"/>
      <c r="E183" s="35"/>
      <c r="F183" s="35"/>
      <c r="G183" s="35"/>
      <c r="H183" s="35"/>
      <c r="I183" s="22"/>
      <c r="J183" s="23"/>
      <c r="K183" s="18"/>
    </row>
    <row r="184" spans="1:11" x14ac:dyDescent="0.25">
      <c r="A184" s="60">
        <v>175</v>
      </c>
      <c r="B184" s="49"/>
      <c r="C184" s="49"/>
      <c r="D184" s="49"/>
      <c r="E184" s="50"/>
      <c r="F184" s="35"/>
      <c r="G184" s="35"/>
      <c r="H184" s="35"/>
      <c r="I184" s="22"/>
      <c r="J184" s="23"/>
      <c r="K184" s="18"/>
    </row>
    <row r="185" spans="1:11" x14ac:dyDescent="0.25">
      <c r="A185" s="60">
        <v>176</v>
      </c>
      <c r="B185" s="48"/>
      <c r="C185" s="48"/>
      <c r="D185" s="48"/>
      <c r="E185" s="35"/>
      <c r="F185" s="35"/>
      <c r="G185" s="35"/>
      <c r="H185" s="35"/>
      <c r="I185" s="22"/>
      <c r="J185" s="23"/>
      <c r="K185" s="18"/>
    </row>
    <row r="186" spans="1:11" x14ac:dyDescent="0.25">
      <c r="A186" s="60">
        <v>177</v>
      </c>
      <c r="B186" s="48"/>
      <c r="C186" s="48"/>
      <c r="D186" s="48"/>
      <c r="E186" s="35"/>
      <c r="F186" s="35"/>
      <c r="G186" s="35"/>
      <c r="H186" s="35"/>
      <c r="I186" s="22"/>
      <c r="J186" s="23"/>
      <c r="K186" s="18"/>
    </row>
    <row r="187" spans="1:11" x14ac:dyDescent="0.25">
      <c r="A187" s="60">
        <v>178</v>
      </c>
      <c r="B187" s="48"/>
      <c r="C187" s="48"/>
      <c r="D187" s="48"/>
      <c r="E187" s="35"/>
      <c r="F187" s="35"/>
      <c r="G187" s="35"/>
      <c r="H187" s="35"/>
      <c r="I187" s="22"/>
      <c r="J187" s="23"/>
      <c r="K187" s="18"/>
    </row>
    <row r="188" spans="1:11" x14ac:dyDescent="0.25">
      <c r="A188" s="60">
        <v>179</v>
      </c>
      <c r="B188" s="48"/>
      <c r="C188" s="48"/>
      <c r="D188" s="48"/>
      <c r="E188" s="35"/>
      <c r="F188" s="35"/>
      <c r="G188" s="35"/>
      <c r="H188" s="35"/>
      <c r="I188" s="22"/>
      <c r="J188" s="23"/>
      <c r="K188" s="18"/>
    </row>
    <row r="189" spans="1:11" x14ac:dyDescent="0.25">
      <c r="A189" s="60">
        <v>180</v>
      </c>
      <c r="B189" s="49"/>
      <c r="C189" s="49"/>
      <c r="D189" s="49"/>
      <c r="E189" s="50"/>
      <c r="F189" s="35"/>
      <c r="G189" s="35"/>
      <c r="H189" s="35"/>
      <c r="I189" s="22"/>
      <c r="J189" s="23"/>
      <c r="K189" s="18"/>
    </row>
    <row r="190" spans="1:11" x14ac:dyDescent="0.25">
      <c r="A190" s="60">
        <v>181</v>
      </c>
      <c r="B190" s="48"/>
      <c r="C190" s="48"/>
      <c r="D190" s="48"/>
      <c r="E190" s="35"/>
      <c r="F190" s="35"/>
      <c r="G190" s="35"/>
      <c r="H190" s="35"/>
      <c r="I190" s="22"/>
      <c r="J190" s="23"/>
      <c r="K190" s="18"/>
    </row>
    <row r="191" spans="1:11" x14ac:dyDescent="0.25">
      <c r="A191" s="60">
        <v>182</v>
      </c>
      <c r="B191" s="48"/>
      <c r="C191" s="48"/>
      <c r="D191" s="48"/>
      <c r="E191" s="35"/>
      <c r="F191" s="35"/>
      <c r="G191" s="35"/>
      <c r="H191" s="35"/>
      <c r="I191" s="22"/>
      <c r="J191" s="23"/>
      <c r="K191" s="18"/>
    </row>
    <row r="192" spans="1:11" x14ac:dyDescent="0.25">
      <c r="A192" s="60">
        <v>183</v>
      </c>
      <c r="B192" s="48"/>
      <c r="C192" s="48"/>
      <c r="D192" s="48"/>
      <c r="E192" s="35"/>
      <c r="F192" s="35"/>
      <c r="G192" s="35"/>
      <c r="H192" s="35"/>
      <c r="I192" s="22"/>
      <c r="J192" s="23"/>
      <c r="K192" s="18"/>
    </row>
    <row r="193" spans="1:11" x14ac:dyDescent="0.25">
      <c r="A193" s="60">
        <v>184</v>
      </c>
      <c r="B193" s="48"/>
      <c r="C193" s="48"/>
      <c r="D193" s="48"/>
      <c r="E193" s="35"/>
      <c r="F193" s="35"/>
      <c r="G193" s="35"/>
      <c r="H193" s="35"/>
      <c r="I193" s="22"/>
      <c r="J193" s="23"/>
      <c r="K193" s="18"/>
    </row>
    <row r="194" spans="1:11" x14ac:dyDescent="0.25">
      <c r="A194" s="60">
        <v>185</v>
      </c>
      <c r="B194" s="48"/>
      <c r="C194" s="48"/>
      <c r="D194" s="48"/>
      <c r="E194" s="35"/>
      <c r="F194" s="35"/>
      <c r="G194" s="35"/>
      <c r="H194" s="35"/>
      <c r="I194" s="22"/>
      <c r="J194" s="23"/>
      <c r="K194" s="18"/>
    </row>
    <row r="195" spans="1:11" x14ac:dyDescent="0.25">
      <c r="A195" s="60">
        <v>186</v>
      </c>
      <c r="B195" s="48"/>
      <c r="C195" s="48"/>
      <c r="D195" s="48"/>
      <c r="E195" s="35"/>
      <c r="F195" s="35"/>
      <c r="G195" s="35"/>
      <c r="H195" s="35"/>
      <c r="I195" s="22"/>
      <c r="J195" s="23"/>
      <c r="K195" s="18"/>
    </row>
    <row r="196" spans="1:11" x14ac:dyDescent="0.25">
      <c r="A196" s="60">
        <v>187</v>
      </c>
      <c r="B196" s="48"/>
      <c r="C196" s="48"/>
      <c r="D196" s="48"/>
      <c r="E196" s="35"/>
      <c r="F196" s="35"/>
      <c r="G196" s="35"/>
      <c r="H196" s="35"/>
      <c r="I196" s="22"/>
      <c r="J196" s="23"/>
      <c r="K196" s="18"/>
    </row>
    <row r="197" spans="1:11" x14ac:dyDescent="0.25">
      <c r="A197" s="60">
        <v>188</v>
      </c>
      <c r="B197" s="49"/>
      <c r="C197" s="49"/>
      <c r="D197" s="49"/>
      <c r="E197" s="50"/>
      <c r="F197" s="35"/>
      <c r="G197" s="35"/>
      <c r="H197" s="35"/>
      <c r="I197" s="22"/>
      <c r="J197" s="23"/>
      <c r="K197" s="18"/>
    </row>
    <row r="198" spans="1:11" x14ac:dyDescent="0.25">
      <c r="A198" s="60">
        <v>189</v>
      </c>
      <c r="B198" s="48"/>
      <c r="C198" s="48"/>
      <c r="D198" s="48"/>
      <c r="E198" s="35"/>
      <c r="F198" s="35"/>
      <c r="G198" s="35"/>
      <c r="H198" s="35"/>
      <c r="I198" s="22"/>
      <c r="J198" s="23"/>
      <c r="K198" s="18"/>
    </row>
    <row r="199" spans="1:11" x14ac:dyDescent="0.25">
      <c r="A199" s="60">
        <v>190</v>
      </c>
      <c r="B199" s="48"/>
      <c r="C199" s="48"/>
      <c r="D199" s="48"/>
      <c r="E199" s="35"/>
      <c r="F199" s="35"/>
      <c r="G199" s="35"/>
      <c r="H199" s="35"/>
      <c r="I199" s="22"/>
      <c r="J199" s="23"/>
      <c r="K199" s="18"/>
    </row>
    <row r="200" spans="1:11" x14ac:dyDescent="0.25">
      <c r="A200" s="60">
        <v>191</v>
      </c>
      <c r="B200" s="48"/>
      <c r="C200" s="48"/>
      <c r="D200" s="48"/>
      <c r="E200" s="35"/>
      <c r="F200" s="35"/>
      <c r="G200" s="35"/>
      <c r="H200" s="35"/>
      <c r="I200" s="22"/>
      <c r="J200" s="23"/>
      <c r="K200" s="18"/>
    </row>
    <row r="201" spans="1:11" x14ac:dyDescent="0.25">
      <c r="A201" s="60">
        <v>192</v>
      </c>
      <c r="B201" s="48"/>
      <c r="C201" s="48"/>
      <c r="D201" s="48"/>
      <c r="E201" s="35"/>
      <c r="F201" s="35"/>
      <c r="G201" s="35"/>
      <c r="H201" s="35"/>
      <c r="I201" s="22"/>
      <c r="J201" s="23"/>
      <c r="K201" s="18"/>
    </row>
    <row r="202" spans="1:11" x14ac:dyDescent="0.25">
      <c r="A202" s="60">
        <v>193</v>
      </c>
      <c r="B202" s="48"/>
      <c r="C202" s="48"/>
      <c r="D202" s="48"/>
      <c r="E202" s="35"/>
      <c r="F202" s="35"/>
      <c r="G202" s="35"/>
      <c r="H202" s="35"/>
      <c r="I202" s="22"/>
      <c r="J202" s="23"/>
      <c r="K202" s="18"/>
    </row>
    <row r="203" spans="1:11" x14ac:dyDescent="0.25">
      <c r="A203" s="60">
        <v>194</v>
      </c>
      <c r="B203" s="48"/>
      <c r="C203" s="48"/>
      <c r="D203" s="48"/>
      <c r="E203" s="35"/>
      <c r="F203" s="35"/>
      <c r="G203" s="35"/>
      <c r="H203" s="35"/>
      <c r="I203" s="22"/>
      <c r="J203" s="23"/>
      <c r="K203" s="18"/>
    </row>
    <row r="204" spans="1:11" x14ac:dyDescent="0.25">
      <c r="A204" s="60">
        <v>195</v>
      </c>
      <c r="B204" s="49"/>
      <c r="C204" s="49"/>
      <c r="D204" s="49"/>
      <c r="E204" s="50"/>
      <c r="F204" s="35"/>
      <c r="G204" s="35"/>
      <c r="H204" s="35"/>
      <c r="I204" s="22"/>
      <c r="J204" s="23"/>
      <c r="K204" s="18"/>
    </row>
    <row r="205" spans="1:11" x14ac:dyDescent="0.25">
      <c r="A205" s="60">
        <v>196</v>
      </c>
      <c r="B205" s="48"/>
      <c r="C205" s="48"/>
      <c r="D205" s="48"/>
      <c r="E205" s="35"/>
      <c r="F205" s="35"/>
      <c r="G205" s="35"/>
      <c r="H205" s="35"/>
      <c r="I205" s="22"/>
      <c r="J205" s="23"/>
      <c r="K205" s="18"/>
    </row>
    <row r="206" spans="1:11" x14ac:dyDescent="0.25">
      <c r="A206" s="60">
        <v>197</v>
      </c>
      <c r="B206" s="48"/>
      <c r="C206" s="48"/>
      <c r="D206" s="48"/>
      <c r="E206" s="35"/>
      <c r="F206" s="35"/>
      <c r="G206" s="35"/>
      <c r="H206" s="35"/>
      <c r="I206" s="22"/>
      <c r="J206" s="23"/>
      <c r="K206" s="18"/>
    </row>
    <row r="207" spans="1:11" x14ac:dyDescent="0.25">
      <c r="A207" s="60">
        <v>198</v>
      </c>
      <c r="B207" s="48"/>
      <c r="C207" s="48"/>
      <c r="D207" s="48"/>
      <c r="E207" s="35"/>
      <c r="F207" s="35"/>
      <c r="G207" s="35"/>
      <c r="H207" s="35"/>
      <c r="I207" s="22"/>
      <c r="J207" s="23"/>
      <c r="K207" s="18"/>
    </row>
    <row r="208" spans="1:11" x14ac:dyDescent="0.25">
      <c r="A208" s="60">
        <v>199</v>
      </c>
      <c r="B208" s="48"/>
      <c r="C208" s="48"/>
      <c r="D208" s="48"/>
      <c r="E208" s="35"/>
      <c r="F208" s="35"/>
      <c r="G208" s="35"/>
      <c r="H208" s="35"/>
      <c r="I208" s="22"/>
      <c r="J208" s="23"/>
      <c r="K208" s="54"/>
    </row>
    <row r="209" spans="1:11" x14ac:dyDescent="0.25">
      <c r="A209" s="60">
        <v>200</v>
      </c>
      <c r="B209" s="48"/>
      <c r="C209" s="48"/>
      <c r="D209" s="48"/>
      <c r="E209" s="35"/>
      <c r="F209" s="35"/>
      <c r="G209" s="35"/>
      <c r="H209" s="35"/>
      <c r="I209" s="22"/>
      <c r="J209" s="55"/>
      <c r="K209" s="56"/>
    </row>
  </sheetData>
  <sheetProtection algorithmName="SHA-512" hashValue="JOP3ODOOGaXbpIiL89o6Wr10XCkXbMH25j8jfBKF/LnriDNSpFPU8oTmUMdO0DN7FAsjOKI9jz2gCmGX3RbM8A==" saltValue="ymaxBHgGgAnq9En+cB6VNQ==" spinCount="100000" sheet="1" objects="1" scenarios="1" formatColumns="0" formatRows="0"/>
  <protectedRanges>
    <protectedRange sqref="B10:K209" name="Tabel 1"/>
  </protectedRanges>
  <mergeCells count="21">
    <mergeCell ref="M12:Q12"/>
    <mergeCell ref="A7:A8"/>
    <mergeCell ref="B7:B8"/>
    <mergeCell ref="C7:C8"/>
    <mergeCell ref="D7:D8"/>
    <mergeCell ref="E7:E8"/>
    <mergeCell ref="F7:H7"/>
    <mergeCell ref="I7:I8"/>
    <mergeCell ref="J7:J8"/>
    <mergeCell ref="K7:K8"/>
    <mergeCell ref="M10:R10"/>
    <mergeCell ref="M11:Q11"/>
    <mergeCell ref="M19:Q19"/>
    <mergeCell ref="M20:Q20"/>
    <mergeCell ref="M110:P110"/>
    <mergeCell ref="M13:Q13"/>
    <mergeCell ref="M14:Q14"/>
    <mergeCell ref="M15:Q15"/>
    <mergeCell ref="M16:Q16"/>
    <mergeCell ref="M17:Q17"/>
    <mergeCell ref="M18:Q18"/>
  </mergeCells>
  <dataValidations count="5">
    <dataValidation type="decimal" operator="greaterThanOrEqual" allowBlank="1" showDropDown="1" showInputMessage="1" showErrorMessage="1" prompt="Data yang dimasukan harus dalam bentuk angka" sqref="I10:I209" xr:uid="{2694BBE0-962A-43CB-AD96-7C2071F6BD30}">
      <formula1>0</formula1>
    </dataValidation>
    <dataValidation type="decimal" operator="greaterThanOrEqual" allowBlank="1" showDropDown="1" showInputMessage="1" showErrorMessage="1" prompt="Masukan data yang valid. Data yang masukan harus dalam bentuk angka" sqref="F10:H209" xr:uid="{7DC0E8EA-4FEF-44F9-B253-68883672FED6}">
      <formula1>0</formula1>
    </dataValidation>
    <dataValidation type="list" allowBlank="1" showInputMessage="1" showErrorMessage="1" prompt="Cell hanya dapat diisi tanda centang (V) atau dikosongkan" sqref="E10:E1048576" xr:uid="{7E956602-71AB-443F-8981-AC2572E75838}">
      <formula1>$H$4:$H$5</formula1>
    </dataValidation>
    <dataValidation type="list" allowBlank="1" showInputMessage="1" showErrorMessage="1" prompt="Pilih salah satu opsi" sqref="J10:J1048576" xr:uid="{06891806-EDF9-4FE0-9BAA-229DADB3D20B}">
      <formula1>$I$3:$I$5</formula1>
    </dataValidation>
    <dataValidation type="list" allowBlank="1" showInputMessage="1" showErrorMessage="1" prompt="Pilih salah satu opsi pada menu dropdown" sqref="K10:K1048576" xr:uid="{71B5D890-4CEF-41A3-96FE-F06D98055FFB}">
      <formula1>$J$2:$J$5</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42C5-AA54-4CEB-ABBE-BDAA963B9C2F}">
  <sheetPr codeName="Sheet4"/>
  <dimension ref="A1:H106"/>
  <sheetViews>
    <sheetView workbookViewId="0">
      <selection activeCell="B13" sqref="B13"/>
    </sheetView>
  </sheetViews>
  <sheetFormatPr defaultRowHeight="15" x14ac:dyDescent="0.25"/>
  <cols>
    <col min="1" max="1" width="4.85546875" customWidth="1"/>
    <col min="2" max="2" width="41" customWidth="1"/>
  </cols>
  <sheetData>
    <row r="1" spans="1:8" x14ac:dyDescent="0.25">
      <c r="A1" s="24" t="s">
        <v>183</v>
      </c>
      <c r="C1" s="13"/>
      <c r="H1" s="57"/>
    </row>
    <row r="2" spans="1:8" x14ac:dyDescent="0.25">
      <c r="A2" s="61"/>
      <c r="C2" s="13"/>
    </row>
    <row r="3" spans="1:8" x14ac:dyDescent="0.25">
      <c r="A3" s="61" t="s">
        <v>65</v>
      </c>
      <c r="C3" s="13"/>
    </row>
    <row r="4" spans="1:8" x14ac:dyDescent="0.25">
      <c r="A4" s="217" t="s">
        <v>66</v>
      </c>
      <c r="B4" s="219" t="s">
        <v>67</v>
      </c>
      <c r="C4" s="217" t="s">
        <v>45</v>
      </c>
      <c r="D4" s="217" t="s">
        <v>68</v>
      </c>
      <c r="E4" s="225"/>
      <c r="F4" s="215"/>
      <c r="G4" s="225"/>
      <c r="H4" s="215"/>
    </row>
    <row r="5" spans="1:8" x14ac:dyDescent="0.25">
      <c r="A5" s="218"/>
      <c r="B5" s="224"/>
      <c r="C5" s="218"/>
      <c r="D5" s="218"/>
      <c r="E5" s="62"/>
      <c r="F5" s="62"/>
      <c r="G5" s="62"/>
      <c r="H5" s="62"/>
    </row>
    <row r="6" spans="1:8" x14ac:dyDescent="0.25">
      <c r="A6" s="63">
        <v>1</v>
      </c>
      <c r="B6" s="63">
        <v>2</v>
      </c>
      <c r="C6" s="64">
        <v>3</v>
      </c>
      <c r="D6" s="64">
        <v>4</v>
      </c>
      <c r="E6" s="65"/>
      <c r="F6" s="223" t="s">
        <v>69</v>
      </c>
      <c r="G6" s="191"/>
      <c r="H6" s="65"/>
    </row>
    <row r="7" spans="1:8" x14ac:dyDescent="0.25">
      <c r="A7" s="66">
        <v>1</v>
      </c>
      <c r="B7" s="67"/>
      <c r="C7" s="68"/>
      <c r="D7" s="69"/>
      <c r="E7" s="70"/>
      <c r="F7" s="71" t="s">
        <v>70</v>
      </c>
      <c r="G7" s="70">
        <f>SUMIFS(D7:D997,B7:B997,"&lt;&gt;",C7:C997,"&lt;&gt;")</f>
        <v>0</v>
      </c>
      <c r="H7" s="72"/>
    </row>
    <row r="8" spans="1:8" x14ac:dyDescent="0.25">
      <c r="A8" s="66">
        <v>2</v>
      </c>
      <c r="B8" s="67"/>
      <c r="C8" s="68"/>
      <c r="D8" s="69"/>
      <c r="E8" s="70"/>
      <c r="F8" s="72"/>
      <c r="G8" s="70"/>
      <c r="H8" s="72"/>
    </row>
    <row r="9" spans="1:8" x14ac:dyDescent="0.25">
      <c r="A9" s="66">
        <v>3</v>
      </c>
      <c r="B9" s="67"/>
      <c r="C9" s="68"/>
      <c r="D9" s="69"/>
      <c r="E9" s="70"/>
      <c r="F9" s="72"/>
      <c r="G9" s="70"/>
      <c r="H9" s="72"/>
    </row>
    <row r="10" spans="1:8" x14ac:dyDescent="0.25">
      <c r="A10" s="66">
        <v>4</v>
      </c>
      <c r="B10" s="67"/>
      <c r="C10" s="68"/>
      <c r="D10" s="69"/>
      <c r="E10" s="70"/>
      <c r="F10" s="72"/>
      <c r="G10" s="70"/>
      <c r="H10" s="72"/>
    </row>
    <row r="11" spans="1:8" x14ac:dyDescent="0.25">
      <c r="A11" s="66">
        <v>5</v>
      </c>
      <c r="B11" s="67"/>
      <c r="C11" s="68"/>
      <c r="D11" s="69"/>
    </row>
    <row r="12" spans="1:8" x14ac:dyDescent="0.25">
      <c r="A12" s="66">
        <v>6</v>
      </c>
      <c r="B12" s="67"/>
      <c r="C12" s="68"/>
      <c r="D12" s="69"/>
    </row>
    <row r="13" spans="1:8" x14ac:dyDescent="0.25">
      <c r="A13" s="66">
        <v>7</v>
      </c>
      <c r="B13" s="67"/>
      <c r="C13" s="68"/>
      <c r="D13" s="69"/>
    </row>
    <row r="14" spans="1:8" x14ac:dyDescent="0.25">
      <c r="A14" s="66">
        <v>8</v>
      </c>
      <c r="B14" s="67"/>
      <c r="C14" s="68"/>
      <c r="D14" s="69"/>
    </row>
    <row r="15" spans="1:8" x14ac:dyDescent="0.25">
      <c r="A15" s="66">
        <v>9</v>
      </c>
      <c r="B15" s="67"/>
      <c r="C15" s="68"/>
      <c r="D15" s="69"/>
    </row>
    <row r="16" spans="1:8" x14ac:dyDescent="0.25">
      <c r="A16" s="66">
        <v>10</v>
      </c>
      <c r="B16" s="67"/>
      <c r="C16" s="68"/>
      <c r="D16" s="69"/>
    </row>
    <row r="17" spans="1:4" x14ac:dyDescent="0.25">
      <c r="A17" s="66">
        <v>11</v>
      </c>
      <c r="B17" s="67"/>
      <c r="C17" s="68"/>
      <c r="D17" s="69"/>
    </row>
    <row r="18" spans="1:4" x14ac:dyDescent="0.25">
      <c r="A18" s="66">
        <v>12</v>
      </c>
      <c r="B18" s="67"/>
      <c r="C18" s="68"/>
      <c r="D18" s="69"/>
    </row>
    <row r="19" spans="1:4" x14ac:dyDescent="0.25">
      <c r="A19" s="66">
        <v>13</v>
      </c>
      <c r="B19" s="67"/>
      <c r="C19" s="68"/>
      <c r="D19" s="69"/>
    </row>
    <row r="20" spans="1:4" x14ac:dyDescent="0.25">
      <c r="A20" s="66">
        <v>14</v>
      </c>
      <c r="B20" s="67"/>
      <c r="C20" s="68"/>
      <c r="D20" s="69"/>
    </row>
    <row r="21" spans="1:4" x14ac:dyDescent="0.25">
      <c r="A21" s="66">
        <v>15</v>
      </c>
      <c r="B21" s="67"/>
      <c r="C21" s="68"/>
      <c r="D21" s="69"/>
    </row>
    <row r="22" spans="1:4" x14ac:dyDescent="0.25">
      <c r="A22" s="66">
        <v>16</v>
      </c>
      <c r="B22" s="67"/>
      <c r="C22" s="68"/>
      <c r="D22" s="69"/>
    </row>
    <row r="23" spans="1:4" x14ac:dyDescent="0.25">
      <c r="A23" s="66">
        <v>17</v>
      </c>
      <c r="B23" s="67"/>
      <c r="C23" s="68"/>
      <c r="D23" s="69"/>
    </row>
    <row r="24" spans="1:4" x14ac:dyDescent="0.25">
      <c r="A24" s="66">
        <v>18</v>
      </c>
      <c r="B24" s="67"/>
      <c r="C24" s="68"/>
      <c r="D24" s="69"/>
    </row>
    <row r="25" spans="1:4" x14ac:dyDescent="0.25">
      <c r="A25" s="66">
        <v>19</v>
      </c>
      <c r="B25" s="67"/>
      <c r="C25" s="68"/>
      <c r="D25" s="69"/>
    </row>
    <row r="26" spans="1:4" x14ac:dyDescent="0.25">
      <c r="A26" s="66">
        <v>20</v>
      </c>
      <c r="B26" s="67"/>
      <c r="C26" s="68"/>
      <c r="D26" s="69"/>
    </row>
    <row r="27" spans="1:4" x14ac:dyDescent="0.25">
      <c r="A27" s="66">
        <v>21</v>
      </c>
      <c r="B27" s="67"/>
      <c r="C27" s="68"/>
      <c r="D27" s="69"/>
    </row>
    <row r="28" spans="1:4" x14ac:dyDescent="0.25">
      <c r="A28" s="66">
        <v>22</v>
      </c>
      <c r="B28" s="67"/>
      <c r="C28" s="68"/>
      <c r="D28" s="69"/>
    </row>
    <row r="29" spans="1:4" x14ac:dyDescent="0.25">
      <c r="A29" s="66">
        <v>23</v>
      </c>
      <c r="B29" s="67"/>
      <c r="C29" s="68"/>
      <c r="D29" s="69"/>
    </row>
    <row r="30" spans="1:4" x14ac:dyDescent="0.25">
      <c r="A30" s="66">
        <v>24</v>
      </c>
      <c r="B30" s="67"/>
      <c r="C30" s="68"/>
      <c r="D30" s="69"/>
    </row>
    <row r="31" spans="1:4" x14ac:dyDescent="0.25">
      <c r="A31" s="66">
        <v>25</v>
      </c>
      <c r="B31" s="67"/>
      <c r="C31" s="68"/>
      <c r="D31" s="69"/>
    </row>
    <row r="32" spans="1:4" x14ac:dyDescent="0.25">
      <c r="A32" s="66">
        <v>26</v>
      </c>
      <c r="B32" s="67"/>
      <c r="C32" s="68"/>
      <c r="D32" s="69"/>
    </row>
    <row r="33" spans="1:4" x14ac:dyDescent="0.25">
      <c r="A33" s="66">
        <v>27</v>
      </c>
      <c r="B33" s="67"/>
      <c r="C33" s="68"/>
      <c r="D33" s="69"/>
    </row>
    <row r="34" spans="1:4" x14ac:dyDescent="0.25">
      <c r="A34" s="66">
        <v>28</v>
      </c>
      <c r="B34" s="67"/>
      <c r="C34" s="68"/>
      <c r="D34" s="69"/>
    </row>
    <row r="35" spans="1:4" x14ac:dyDescent="0.25">
      <c r="A35" s="66">
        <v>29</v>
      </c>
      <c r="B35" s="67"/>
      <c r="C35" s="68"/>
      <c r="D35" s="69"/>
    </row>
    <row r="36" spans="1:4" x14ac:dyDescent="0.25">
      <c r="A36" s="66">
        <v>30</v>
      </c>
      <c r="B36" s="67"/>
      <c r="C36" s="68"/>
      <c r="D36" s="69"/>
    </row>
    <row r="37" spans="1:4" x14ac:dyDescent="0.25">
      <c r="A37" s="66">
        <v>31</v>
      </c>
      <c r="B37" s="67"/>
      <c r="C37" s="68"/>
      <c r="D37" s="69"/>
    </row>
    <row r="38" spans="1:4" x14ac:dyDescent="0.25">
      <c r="A38" s="66">
        <v>32</v>
      </c>
      <c r="B38" s="67"/>
      <c r="C38" s="68"/>
      <c r="D38" s="69"/>
    </row>
    <row r="39" spans="1:4" x14ac:dyDescent="0.25">
      <c r="A39" s="66">
        <v>33</v>
      </c>
      <c r="B39" s="67"/>
      <c r="C39" s="68"/>
      <c r="D39" s="69"/>
    </row>
    <row r="40" spans="1:4" x14ac:dyDescent="0.25">
      <c r="A40" s="66">
        <v>34</v>
      </c>
      <c r="B40" s="67"/>
      <c r="C40" s="68"/>
      <c r="D40" s="69"/>
    </row>
    <row r="41" spans="1:4" x14ac:dyDescent="0.25">
      <c r="A41" s="66">
        <v>35</v>
      </c>
      <c r="B41" s="67"/>
      <c r="C41" s="68"/>
      <c r="D41" s="69"/>
    </row>
    <row r="42" spans="1:4" x14ac:dyDescent="0.25">
      <c r="A42" s="66">
        <v>36</v>
      </c>
      <c r="B42" s="67"/>
      <c r="C42" s="68"/>
      <c r="D42" s="69"/>
    </row>
    <row r="43" spans="1:4" x14ac:dyDescent="0.25">
      <c r="A43" s="66">
        <v>37</v>
      </c>
      <c r="B43" s="67"/>
      <c r="C43" s="68"/>
      <c r="D43" s="69"/>
    </row>
    <row r="44" spans="1:4" x14ac:dyDescent="0.25">
      <c r="A44" s="66">
        <v>38</v>
      </c>
      <c r="B44" s="67"/>
      <c r="C44" s="68"/>
      <c r="D44" s="69"/>
    </row>
    <row r="45" spans="1:4" x14ac:dyDescent="0.25">
      <c r="A45" s="66">
        <v>39</v>
      </c>
      <c r="B45" s="67"/>
      <c r="C45" s="68"/>
      <c r="D45" s="69"/>
    </row>
    <row r="46" spans="1:4" x14ac:dyDescent="0.25">
      <c r="A46" s="66">
        <v>40</v>
      </c>
      <c r="B46" s="67"/>
      <c r="C46" s="68"/>
      <c r="D46" s="69"/>
    </row>
    <row r="47" spans="1:4" x14ac:dyDescent="0.25">
      <c r="A47" s="66">
        <v>41</v>
      </c>
      <c r="B47" s="67"/>
      <c r="C47" s="68"/>
      <c r="D47" s="69"/>
    </row>
    <row r="48" spans="1:4" x14ac:dyDescent="0.25">
      <c r="A48" s="66">
        <v>42</v>
      </c>
      <c r="B48" s="67"/>
      <c r="C48" s="68"/>
      <c r="D48" s="69"/>
    </row>
    <row r="49" spans="1:4" x14ac:dyDescent="0.25">
      <c r="A49" s="66">
        <v>43</v>
      </c>
      <c r="B49" s="67"/>
      <c r="C49" s="68"/>
      <c r="D49" s="69"/>
    </row>
    <row r="50" spans="1:4" x14ac:dyDescent="0.25">
      <c r="A50" s="66">
        <v>44</v>
      </c>
      <c r="B50" s="67"/>
      <c r="C50" s="68"/>
      <c r="D50" s="69"/>
    </row>
    <row r="51" spans="1:4" x14ac:dyDescent="0.25">
      <c r="A51" s="66">
        <v>45</v>
      </c>
      <c r="B51" s="67"/>
      <c r="C51" s="68"/>
      <c r="D51" s="69"/>
    </row>
    <row r="52" spans="1:4" x14ac:dyDescent="0.25">
      <c r="A52" s="66">
        <v>46</v>
      </c>
      <c r="B52" s="67"/>
      <c r="C52" s="68"/>
      <c r="D52" s="69"/>
    </row>
    <row r="53" spans="1:4" x14ac:dyDescent="0.25">
      <c r="A53" s="66">
        <v>47</v>
      </c>
      <c r="B53" s="67"/>
      <c r="C53" s="68"/>
      <c r="D53" s="69"/>
    </row>
    <row r="54" spans="1:4" x14ac:dyDescent="0.25">
      <c r="A54" s="66">
        <v>48</v>
      </c>
      <c r="B54" s="67"/>
      <c r="C54" s="68"/>
      <c r="D54" s="69"/>
    </row>
    <row r="55" spans="1:4" x14ac:dyDescent="0.25">
      <c r="A55" s="66">
        <v>49</v>
      </c>
      <c r="B55" s="67"/>
      <c r="C55" s="68"/>
      <c r="D55" s="69"/>
    </row>
    <row r="56" spans="1:4" x14ac:dyDescent="0.25">
      <c r="A56" s="66">
        <v>50</v>
      </c>
      <c r="B56" s="67"/>
      <c r="C56" s="68"/>
      <c r="D56" s="69"/>
    </row>
    <row r="57" spans="1:4" x14ac:dyDescent="0.25">
      <c r="A57" s="66">
        <v>51</v>
      </c>
      <c r="B57" s="67"/>
      <c r="C57" s="68"/>
      <c r="D57" s="69"/>
    </row>
    <row r="58" spans="1:4" x14ac:dyDescent="0.25">
      <c r="A58" s="66">
        <v>52</v>
      </c>
      <c r="B58" s="67"/>
      <c r="C58" s="68"/>
      <c r="D58" s="69"/>
    </row>
    <row r="59" spans="1:4" x14ac:dyDescent="0.25">
      <c r="A59" s="66">
        <v>53</v>
      </c>
      <c r="B59" s="67"/>
      <c r="C59" s="68"/>
      <c r="D59" s="69"/>
    </row>
    <row r="60" spans="1:4" x14ac:dyDescent="0.25">
      <c r="A60" s="66">
        <v>54</v>
      </c>
      <c r="B60" s="67"/>
      <c r="C60" s="68"/>
      <c r="D60" s="69"/>
    </row>
    <row r="61" spans="1:4" x14ac:dyDescent="0.25">
      <c r="A61" s="66">
        <v>55</v>
      </c>
      <c r="B61" s="67"/>
      <c r="C61" s="68"/>
      <c r="D61" s="69"/>
    </row>
    <row r="62" spans="1:4" x14ac:dyDescent="0.25">
      <c r="A62" s="66">
        <v>56</v>
      </c>
      <c r="B62" s="67"/>
      <c r="C62" s="68"/>
      <c r="D62" s="69"/>
    </row>
    <row r="63" spans="1:4" x14ac:dyDescent="0.25">
      <c r="A63" s="66">
        <v>57</v>
      </c>
      <c r="B63" s="67"/>
      <c r="C63" s="68"/>
      <c r="D63" s="69"/>
    </row>
    <row r="64" spans="1:4" x14ac:dyDescent="0.25">
      <c r="A64" s="66">
        <v>58</v>
      </c>
      <c r="B64" s="67"/>
      <c r="C64" s="68"/>
      <c r="D64" s="69"/>
    </row>
    <row r="65" spans="1:4" x14ac:dyDescent="0.25">
      <c r="A65" s="66">
        <v>59</v>
      </c>
      <c r="B65" s="67"/>
      <c r="C65" s="68"/>
      <c r="D65" s="69"/>
    </row>
    <row r="66" spans="1:4" x14ac:dyDescent="0.25">
      <c r="A66" s="66">
        <v>60</v>
      </c>
      <c r="B66" s="67"/>
      <c r="C66" s="68"/>
      <c r="D66" s="69"/>
    </row>
    <row r="67" spans="1:4" x14ac:dyDescent="0.25">
      <c r="A67" s="66">
        <v>61</v>
      </c>
      <c r="B67" s="67"/>
      <c r="C67" s="68"/>
      <c r="D67" s="69"/>
    </row>
    <row r="68" spans="1:4" x14ac:dyDescent="0.25">
      <c r="A68" s="66">
        <v>62</v>
      </c>
      <c r="B68" s="67"/>
      <c r="C68" s="68"/>
      <c r="D68" s="69"/>
    </row>
    <row r="69" spans="1:4" x14ac:dyDescent="0.25">
      <c r="A69" s="66">
        <v>63</v>
      </c>
      <c r="B69" s="67"/>
      <c r="C69" s="68"/>
      <c r="D69" s="69"/>
    </row>
    <row r="70" spans="1:4" x14ac:dyDescent="0.25">
      <c r="A70" s="66">
        <v>64</v>
      </c>
      <c r="B70" s="67"/>
      <c r="C70" s="68"/>
      <c r="D70" s="69"/>
    </row>
    <row r="71" spans="1:4" x14ac:dyDescent="0.25">
      <c r="A71" s="66">
        <v>65</v>
      </c>
      <c r="B71" s="67"/>
      <c r="C71" s="68"/>
      <c r="D71" s="69"/>
    </row>
    <row r="72" spans="1:4" x14ac:dyDescent="0.25">
      <c r="A72" s="66">
        <v>66</v>
      </c>
      <c r="B72" s="67"/>
      <c r="C72" s="68"/>
      <c r="D72" s="69"/>
    </row>
    <row r="73" spans="1:4" x14ac:dyDescent="0.25">
      <c r="A73" s="66">
        <v>67</v>
      </c>
      <c r="B73" s="67"/>
      <c r="C73" s="68"/>
      <c r="D73" s="69"/>
    </row>
    <row r="74" spans="1:4" x14ac:dyDescent="0.25">
      <c r="A74" s="66">
        <v>68</v>
      </c>
      <c r="B74" s="67"/>
      <c r="C74" s="68"/>
      <c r="D74" s="69"/>
    </row>
    <row r="75" spans="1:4" x14ac:dyDescent="0.25">
      <c r="A75" s="66">
        <v>69</v>
      </c>
      <c r="B75" s="67"/>
      <c r="C75" s="68"/>
      <c r="D75" s="69"/>
    </row>
    <row r="76" spans="1:4" x14ac:dyDescent="0.25">
      <c r="A76" s="66">
        <v>70</v>
      </c>
      <c r="B76" s="67"/>
      <c r="C76" s="68"/>
      <c r="D76" s="69"/>
    </row>
    <row r="77" spans="1:4" x14ac:dyDescent="0.25">
      <c r="A77" s="66">
        <v>71</v>
      </c>
      <c r="B77" s="67"/>
      <c r="C77" s="68"/>
      <c r="D77" s="69"/>
    </row>
    <row r="78" spans="1:4" x14ac:dyDescent="0.25">
      <c r="A78" s="66">
        <v>72</v>
      </c>
      <c r="B78" s="67"/>
      <c r="C78" s="68"/>
      <c r="D78" s="69"/>
    </row>
    <row r="79" spans="1:4" x14ac:dyDescent="0.25">
      <c r="A79" s="66">
        <v>73</v>
      </c>
      <c r="B79" s="67"/>
      <c r="C79" s="68"/>
      <c r="D79" s="69"/>
    </row>
    <row r="80" spans="1:4" x14ac:dyDescent="0.25">
      <c r="A80" s="66">
        <v>74</v>
      </c>
      <c r="B80" s="67"/>
      <c r="C80" s="68"/>
      <c r="D80" s="69"/>
    </row>
    <row r="81" spans="1:4" x14ac:dyDescent="0.25">
      <c r="A81" s="66">
        <v>75</v>
      </c>
      <c r="B81" s="67"/>
      <c r="C81" s="68"/>
      <c r="D81" s="69"/>
    </row>
    <row r="82" spans="1:4" x14ac:dyDescent="0.25">
      <c r="A82" s="66">
        <v>76</v>
      </c>
      <c r="B82" s="67"/>
      <c r="C82" s="68"/>
      <c r="D82" s="69"/>
    </row>
    <row r="83" spans="1:4" x14ac:dyDescent="0.25">
      <c r="A83" s="66">
        <v>77</v>
      </c>
      <c r="B83" s="67"/>
      <c r="C83" s="68"/>
      <c r="D83" s="69"/>
    </row>
    <row r="84" spans="1:4" x14ac:dyDescent="0.25">
      <c r="A84" s="66">
        <v>78</v>
      </c>
      <c r="B84" s="67"/>
      <c r="C84" s="68"/>
      <c r="D84" s="69"/>
    </row>
    <row r="85" spans="1:4" x14ac:dyDescent="0.25">
      <c r="A85" s="66">
        <v>79</v>
      </c>
      <c r="B85" s="67"/>
      <c r="C85" s="68"/>
      <c r="D85" s="69"/>
    </row>
    <row r="86" spans="1:4" x14ac:dyDescent="0.25">
      <c r="A86" s="66">
        <v>80</v>
      </c>
      <c r="B86" s="67"/>
      <c r="C86" s="68"/>
      <c r="D86" s="69"/>
    </row>
    <row r="87" spans="1:4" x14ac:dyDescent="0.25">
      <c r="A87" s="66">
        <v>81</v>
      </c>
      <c r="B87" s="67"/>
      <c r="C87" s="68"/>
      <c r="D87" s="69"/>
    </row>
    <row r="88" spans="1:4" x14ac:dyDescent="0.25">
      <c r="A88" s="66">
        <v>82</v>
      </c>
      <c r="B88" s="67"/>
      <c r="C88" s="68"/>
      <c r="D88" s="69"/>
    </row>
    <row r="89" spans="1:4" x14ac:dyDescent="0.25">
      <c r="A89" s="66">
        <v>83</v>
      </c>
      <c r="B89" s="67"/>
      <c r="C89" s="68"/>
      <c r="D89" s="69"/>
    </row>
    <row r="90" spans="1:4" x14ac:dyDescent="0.25">
      <c r="A90" s="66">
        <v>84</v>
      </c>
      <c r="B90" s="67"/>
      <c r="C90" s="68"/>
      <c r="D90" s="69"/>
    </row>
    <row r="91" spans="1:4" x14ac:dyDescent="0.25">
      <c r="A91" s="66">
        <v>85</v>
      </c>
      <c r="B91" s="67"/>
      <c r="C91" s="68"/>
      <c r="D91" s="69"/>
    </row>
    <row r="92" spans="1:4" x14ac:dyDescent="0.25">
      <c r="A92" s="66">
        <v>86</v>
      </c>
      <c r="B92" s="67"/>
      <c r="C92" s="68"/>
      <c r="D92" s="69"/>
    </row>
    <row r="93" spans="1:4" x14ac:dyDescent="0.25">
      <c r="A93" s="66">
        <v>87</v>
      </c>
      <c r="B93" s="67"/>
      <c r="C93" s="68"/>
      <c r="D93" s="69"/>
    </row>
    <row r="94" spans="1:4" x14ac:dyDescent="0.25">
      <c r="A94" s="66">
        <v>88</v>
      </c>
      <c r="B94" s="67"/>
      <c r="C94" s="68"/>
      <c r="D94" s="69"/>
    </row>
    <row r="95" spans="1:4" x14ac:dyDescent="0.25">
      <c r="A95" s="66">
        <v>89</v>
      </c>
      <c r="B95" s="67"/>
      <c r="C95" s="68"/>
      <c r="D95" s="69"/>
    </row>
    <row r="96" spans="1:4" x14ac:dyDescent="0.25">
      <c r="A96" s="66">
        <v>90</v>
      </c>
      <c r="B96" s="67"/>
      <c r="C96" s="68"/>
      <c r="D96" s="69"/>
    </row>
    <row r="97" spans="1:4" x14ac:dyDescent="0.25">
      <c r="A97" s="66">
        <v>91</v>
      </c>
      <c r="B97" s="67"/>
      <c r="C97" s="68"/>
      <c r="D97" s="69"/>
    </row>
    <row r="98" spans="1:4" x14ac:dyDescent="0.25">
      <c r="A98" s="66">
        <v>92</v>
      </c>
      <c r="B98" s="67"/>
      <c r="C98" s="68"/>
      <c r="D98" s="69"/>
    </row>
    <row r="99" spans="1:4" x14ac:dyDescent="0.25">
      <c r="A99" s="66">
        <v>93</v>
      </c>
      <c r="B99" s="67"/>
      <c r="C99" s="68"/>
      <c r="D99" s="69"/>
    </row>
    <row r="100" spans="1:4" x14ac:dyDescent="0.25">
      <c r="A100" s="66">
        <v>94</v>
      </c>
      <c r="B100" s="67"/>
      <c r="C100" s="68"/>
      <c r="D100" s="69"/>
    </row>
    <row r="101" spans="1:4" x14ac:dyDescent="0.25">
      <c r="A101" s="66">
        <v>95</v>
      </c>
      <c r="B101" s="67"/>
      <c r="C101" s="68"/>
      <c r="D101" s="69"/>
    </row>
    <row r="102" spans="1:4" x14ac:dyDescent="0.25">
      <c r="A102" s="66">
        <v>96</v>
      </c>
      <c r="B102" s="67"/>
      <c r="C102" s="68"/>
      <c r="D102" s="69"/>
    </row>
    <row r="103" spans="1:4" x14ac:dyDescent="0.25">
      <c r="A103" s="66">
        <v>97</v>
      </c>
      <c r="B103" s="67"/>
      <c r="C103" s="68"/>
      <c r="D103" s="69"/>
    </row>
    <row r="104" spans="1:4" x14ac:dyDescent="0.25">
      <c r="A104" s="66">
        <v>98</v>
      </c>
      <c r="B104" s="67"/>
      <c r="C104" s="68"/>
      <c r="D104" s="69"/>
    </row>
    <row r="105" spans="1:4" x14ac:dyDescent="0.25">
      <c r="A105" s="66">
        <v>99</v>
      </c>
      <c r="B105" s="67"/>
      <c r="C105" s="68"/>
      <c r="D105" s="69"/>
    </row>
    <row r="106" spans="1:4" x14ac:dyDescent="0.25">
      <c r="A106" s="66">
        <v>100</v>
      </c>
      <c r="B106" s="67"/>
      <c r="C106" s="68"/>
      <c r="D106" s="69"/>
    </row>
  </sheetData>
  <sheetProtection algorithmName="SHA-512" hashValue="1r7ObLaSax0WWQEANVj5I5JqT5HWcKETOWAGCmS+TTRghA+bnZKmyr+MKa4LZmpqiAvpXgMQtUES7bbuTjQL6g==" saltValue="xHdEUD6xpi2XURhXRSPI4g==" spinCount="100000" sheet="1" objects="1" scenarios="1" formatColumns="0" formatRows="0"/>
  <protectedRanges>
    <protectedRange sqref="B7:D106" name="Tabel 3a4"/>
  </protectedRanges>
  <mergeCells count="7">
    <mergeCell ref="F6:G6"/>
    <mergeCell ref="A4:A5"/>
    <mergeCell ref="B4:B5"/>
    <mergeCell ref="C4:C5"/>
    <mergeCell ref="D4:D5"/>
    <mergeCell ref="E4:F4"/>
    <mergeCell ref="G4:H4"/>
  </mergeCells>
  <dataValidations count="1">
    <dataValidation type="decimal" operator="greaterThanOrEqual" allowBlank="1" showDropDown="1" showInputMessage="1" showErrorMessage="1" prompt="Masukan data yang valid. Data yang dimasukan harus dalam bentuk angka" sqref="D7:D106" xr:uid="{BD772E0B-5274-4268-A7C0-2857B6DFFA84}">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CD4C6-BE93-4D3C-838A-3E5007E8B5AA}">
  <sheetPr codeName="Sheet5"/>
  <dimension ref="A1:G106"/>
  <sheetViews>
    <sheetView workbookViewId="0">
      <selection activeCell="B7" sqref="B7"/>
    </sheetView>
  </sheetViews>
  <sheetFormatPr defaultRowHeight="15" x14ac:dyDescent="0.25"/>
  <cols>
    <col min="2" max="2" width="26.85546875" customWidth="1"/>
    <col min="3" max="3" width="28.140625" customWidth="1"/>
    <col min="4" max="4" width="15.5703125" customWidth="1"/>
    <col min="5" max="5" width="20" customWidth="1"/>
    <col min="7" max="7" width="17.42578125" customWidth="1"/>
  </cols>
  <sheetData>
    <row r="1" spans="1:7" x14ac:dyDescent="0.25">
      <c r="A1" s="24" t="s">
        <v>184</v>
      </c>
      <c r="B1" s="24"/>
      <c r="C1" s="24"/>
      <c r="F1" s="13"/>
    </row>
    <row r="2" spans="1:7" x14ac:dyDescent="0.25">
      <c r="A2" s="61"/>
      <c r="B2" s="61"/>
      <c r="C2" s="61"/>
      <c r="F2" s="13"/>
    </row>
    <row r="3" spans="1:7" x14ac:dyDescent="0.25">
      <c r="A3" s="61" t="s">
        <v>65</v>
      </c>
      <c r="B3" s="61"/>
      <c r="C3" s="61"/>
      <c r="F3" s="13"/>
    </row>
    <row r="4" spans="1:7" x14ac:dyDescent="0.25">
      <c r="A4" s="217" t="s">
        <v>66</v>
      </c>
      <c r="B4" s="219" t="s">
        <v>72</v>
      </c>
      <c r="C4" s="217" t="s">
        <v>73</v>
      </c>
      <c r="D4" s="219" t="s">
        <v>74</v>
      </c>
      <c r="E4" s="217" t="s">
        <v>75</v>
      </c>
      <c r="F4" s="217" t="s">
        <v>45</v>
      </c>
      <c r="G4" s="217" t="s">
        <v>76</v>
      </c>
    </row>
    <row r="5" spans="1:7" x14ac:dyDescent="0.25">
      <c r="A5" s="218"/>
      <c r="B5" s="224"/>
      <c r="C5" s="226"/>
      <c r="D5" s="224"/>
      <c r="E5" s="226"/>
      <c r="F5" s="218"/>
      <c r="G5" s="218"/>
    </row>
    <row r="6" spans="1:7" x14ac:dyDescent="0.25">
      <c r="A6" s="63">
        <v>1</v>
      </c>
      <c r="B6" s="63">
        <v>2</v>
      </c>
      <c r="C6" s="63">
        <v>3</v>
      </c>
      <c r="D6" s="63">
        <v>4</v>
      </c>
      <c r="E6" s="63">
        <v>5</v>
      </c>
      <c r="F6" s="63">
        <v>6</v>
      </c>
      <c r="G6" s="63">
        <v>7</v>
      </c>
    </row>
    <row r="7" spans="1:7" x14ac:dyDescent="0.25">
      <c r="A7" s="66">
        <v>1</v>
      </c>
      <c r="B7" s="73"/>
      <c r="C7" s="73"/>
      <c r="D7" s="67"/>
      <c r="E7" s="67"/>
      <c r="F7" s="68"/>
      <c r="G7" s="69"/>
    </row>
    <row r="8" spans="1:7" x14ac:dyDescent="0.25">
      <c r="A8" s="66">
        <v>2</v>
      </c>
      <c r="B8" s="73"/>
      <c r="C8" s="73"/>
      <c r="D8" s="67"/>
      <c r="E8" s="67"/>
      <c r="F8" s="68"/>
      <c r="G8" s="69"/>
    </row>
    <row r="9" spans="1:7" x14ac:dyDescent="0.25">
      <c r="A9" s="66">
        <v>3</v>
      </c>
      <c r="B9" s="73"/>
      <c r="C9" s="73"/>
      <c r="D9" s="67"/>
      <c r="E9" s="67"/>
      <c r="F9" s="68"/>
      <c r="G9" s="69"/>
    </row>
    <row r="10" spans="1:7" x14ac:dyDescent="0.25">
      <c r="A10" s="66">
        <v>4</v>
      </c>
      <c r="B10" s="73"/>
      <c r="C10" s="73"/>
      <c r="D10" s="67"/>
      <c r="E10" s="67"/>
      <c r="F10" s="68"/>
      <c r="G10" s="69"/>
    </row>
    <row r="11" spans="1:7" x14ac:dyDescent="0.25">
      <c r="A11" s="66">
        <v>5</v>
      </c>
      <c r="B11" s="73"/>
      <c r="C11" s="73"/>
      <c r="D11" s="67"/>
      <c r="E11" s="67"/>
      <c r="F11" s="68"/>
      <c r="G11" s="69"/>
    </row>
    <row r="12" spans="1:7" x14ac:dyDescent="0.25">
      <c r="A12" s="66">
        <v>6</v>
      </c>
      <c r="B12" s="73"/>
      <c r="C12" s="73"/>
      <c r="D12" s="67"/>
      <c r="E12" s="67"/>
      <c r="F12" s="68"/>
      <c r="G12" s="69"/>
    </row>
    <row r="13" spans="1:7" x14ac:dyDescent="0.25">
      <c r="A13" s="66">
        <v>7</v>
      </c>
      <c r="B13" s="73"/>
      <c r="C13" s="73"/>
      <c r="D13" s="67"/>
      <c r="E13" s="67"/>
      <c r="F13" s="68"/>
      <c r="G13" s="69"/>
    </row>
    <row r="14" spans="1:7" x14ac:dyDescent="0.25">
      <c r="A14" s="66">
        <v>8</v>
      </c>
      <c r="B14" s="73"/>
      <c r="C14" s="73"/>
      <c r="D14" s="67"/>
      <c r="E14" s="67"/>
      <c r="F14" s="68"/>
      <c r="G14" s="69"/>
    </row>
    <row r="15" spans="1:7" x14ac:dyDescent="0.25">
      <c r="A15" s="66">
        <v>9</v>
      </c>
      <c r="B15" s="73"/>
      <c r="C15" s="73"/>
      <c r="D15" s="67"/>
      <c r="E15" s="67"/>
      <c r="F15" s="68"/>
      <c r="G15" s="69"/>
    </row>
    <row r="16" spans="1:7" x14ac:dyDescent="0.25">
      <c r="A16" s="66">
        <v>10</v>
      </c>
      <c r="B16" s="73"/>
      <c r="C16" s="73"/>
      <c r="D16" s="67"/>
      <c r="E16" s="67"/>
      <c r="F16" s="68"/>
      <c r="G16" s="69"/>
    </row>
    <row r="17" spans="1:7" x14ac:dyDescent="0.25">
      <c r="A17" s="66">
        <v>11</v>
      </c>
      <c r="B17" s="73"/>
      <c r="C17" s="73"/>
      <c r="D17" s="67"/>
      <c r="E17" s="67"/>
      <c r="F17" s="68"/>
      <c r="G17" s="69"/>
    </row>
    <row r="18" spans="1:7" x14ac:dyDescent="0.25">
      <c r="A18" s="66">
        <v>12</v>
      </c>
      <c r="B18" s="73"/>
      <c r="C18" s="73"/>
      <c r="D18" s="67"/>
      <c r="E18" s="67"/>
      <c r="F18" s="68"/>
      <c r="G18" s="69"/>
    </row>
    <row r="19" spans="1:7" x14ac:dyDescent="0.25">
      <c r="A19" s="66">
        <v>13</v>
      </c>
      <c r="B19" s="73"/>
      <c r="C19" s="73"/>
      <c r="D19" s="67"/>
      <c r="E19" s="67"/>
      <c r="F19" s="68"/>
      <c r="G19" s="69"/>
    </row>
    <row r="20" spans="1:7" x14ac:dyDescent="0.25">
      <c r="A20" s="66">
        <v>14</v>
      </c>
      <c r="B20" s="73"/>
      <c r="C20" s="73"/>
      <c r="D20" s="67"/>
      <c r="E20" s="67"/>
      <c r="F20" s="68"/>
      <c r="G20" s="69"/>
    </row>
    <row r="21" spans="1:7" x14ac:dyDescent="0.25">
      <c r="A21" s="66">
        <v>15</v>
      </c>
      <c r="B21" s="73"/>
      <c r="C21" s="73"/>
      <c r="D21" s="67"/>
      <c r="E21" s="67"/>
      <c r="F21" s="68"/>
      <c r="G21" s="69"/>
    </row>
    <row r="22" spans="1:7" x14ac:dyDescent="0.25">
      <c r="A22" s="66">
        <v>16</v>
      </c>
      <c r="B22" s="73"/>
      <c r="C22" s="73"/>
      <c r="D22" s="67"/>
      <c r="E22" s="67"/>
      <c r="F22" s="68"/>
      <c r="G22" s="69"/>
    </row>
    <row r="23" spans="1:7" x14ac:dyDescent="0.25">
      <c r="A23" s="66">
        <v>17</v>
      </c>
      <c r="B23" s="73"/>
      <c r="C23" s="73"/>
      <c r="D23" s="67"/>
      <c r="E23" s="67"/>
      <c r="F23" s="68"/>
      <c r="G23" s="69"/>
    </row>
    <row r="24" spans="1:7" x14ac:dyDescent="0.25">
      <c r="A24" s="66">
        <v>18</v>
      </c>
      <c r="B24" s="73"/>
      <c r="C24" s="73"/>
      <c r="D24" s="67"/>
      <c r="E24" s="67"/>
      <c r="F24" s="68"/>
      <c r="G24" s="69"/>
    </row>
    <row r="25" spans="1:7" x14ac:dyDescent="0.25">
      <c r="A25" s="66">
        <v>19</v>
      </c>
      <c r="B25" s="73"/>
      <c r="C25" s="73"/>
      <c r="D25" s="67"/>
      <c r="E25" s="67"/>
      <c r="F25" s="68"/>
      <c r="G25" s="69"/>
    </row>
    <row r="26" spans="1:7" x14ac:dyDescent="0.25">
      <c r="A26" s="66">
        <v>20</v>
      </c>
      <c r="B26" s="73"/>
      <c r="C26" s="73"/>
      <c r="D26" s="67"/>
      <c r="E26" s="67"/>
      <c r="F26" s="68"/>
      <c r="G26" s="69"/>
    </row>
    <row r="27" spans="1:7" x14ac:dyDescent="0.25">
      <c r="A27" s="66">
        <v>21</v>
      </c>
      <c r="B27" s="73"/>
      <c r="C27" s="73"/>
      <c r="D27" s="67"/>
      <c r="E27" s="67"/>
      <c r="F27" s="68"/>
      <c r="G27" s="69"/>
    </row>
    <row r="28" spans="1:7" x14ac:dyDescent="0.25">
      <c r="A28" s="66">
        <v>22</v>
      </c>
      <c r="B28" s="73"/>
      <c r="C28" s="73"/>
      <c r="D28" s="67"/>
      <c r="E28" s="67"/>
      <c r="F28" s="68"/>
      <c r="G28" s="69"/>
    </row>
    <row r="29" spans="1:7" x14ac:dyDescent="0.25">
      <c r="A29" s="66">
        <v>23</v>
      </c>
      <c r="B29" s="73"/>
      <c r="C29" s="73"/>
      <c r="D29" s="67"/>
      <c r="E29" s="67"/>
      <c r="F29" s="68"/>
      <c r="G29" s="69"/>
    </row>
    <row r="30" spans="1:7" x14ac:dyDescent="0.25">
      <c r="A30" s="66">
        <v>24</v>
      </c>
      <c r="B30" s="73"/>
      <c r="C30" s="73"/>
      <c r="D30" s="67"/>
      <c r="E30" s="67"/>
      <c r="F30" s="68"/>
      <c r="G30" s="69"/>
    </row>
    <row r="31" spans="1:7" x14ac:dyDescent="0.25">
      <c r="A31" s="66">
        <v>25</v>
      </c>
      <c r="B31" s="73"/>
      <c r="C31" s="73"/>
      <c r="D31" s="67"/>
      <c r="E31" s="67"/>
      <c r="F31" s="68"/>
      <c r="G31" s="69"/>
    </row>
    <row r="32" spans="1:7" x14ac:dyDescent="0.25">
      <c r="A32" s="66">
        <v>26</v>
      </c>
      <c r="B32" s="73"/>
      <c r="C32" s="73"/>
      <c r="D32" s="67"/>
      <c r="E32" s="67"/>
      <c r="F32" s="68"/>
      <c r="G32" s="69"/>
    </row>
    <row r="33" spans="1:7" x14ac:dyDescent="0.25">
      <c r="A33" s="66">
        <v>27</v>
      </c>
      <c r="B33" s="73"/>
      <c r="C33" s="73"/>
      <c r="D33" s="67"/>
      <c r="E33" s="67"/>
      <c r="F33" s="68"/>
      <c r="G33" s="69"/>
    </row>
    <row r="34" spans="1:7" x14ac:dyDescent="0.25">
      <c r="A34" s="66">
        <v>28</v>
      </c>
      <c r="B34" s="73"/>
      <c r="C34" s="73"/>
      <c r="D34" s="67"/>
      <c r="E34" s="67"/>
      <c r="F34" s="68"/>
      <c r="G34" s="69"/>
    </row>
    <row r="35" spans="1:7" x14ac:dyDescent="0.25">
      <c r="A35" s="66">
        <v>29</v>
      </c>
      <c r="B35" s="73"/>
      <c r="C35" s="73"/>
      <c r="D35" s="67"/>
      <c r="E35" s="67"/>
      <c r="F35" s="68"/>
      <c r="G35" s="69"/>
    </row>
    <row r="36" spans="1:7" x14ac:dyDescent="0.25">
      <c r="A36" s="66">
        <v>30</v>
      </c>
      <c r="B36" s="73"/>
      <c r="C36" s="73"/>
      <c r="D36" s="67"/>
      <c r="E36" s="67"/>
      <c r="F36" s="68"/>
      <c r="G36" s="69"/>
    </row>
    <row r="37" spans="1:7" x14ac:dyDescent="0.25">
      <c r="A37" s="66">
        <v>31</v>
      </c>
      <c r="B37" s="73"/>
      <c r="C37" s="73"/>
      <c r="D37" s="67"/>
      <c r="E37" s="67"/>
      <c r="F37" s="68"/>
      <c r="G37" s="69"/>
    </row>
    <row r="38" spans="1:7" x14ac:dyDescent="0.25">
      <c r="A38" s="66">
        <v>32</v>
      </c>
      <c r="B38" s="73"/>
      <c r="C38" s="73"/>
      <c r="D38" s="67"/>
      <c r="E38" s="67"/>
      <c r="F38" s="68"/>
      <c r="G38" s="69"/>
    </row>
    <row r="39" spans="1:7" x14ac:dyDescent="0.25">
      <c r="A39" s="66">
        <v>33</v>
      </c>
      <c r="B39" s="73"/>
      <c r="C39" s="73"/>
      <c r="D39" s="67"/>
      <c r="E39" s="67"/>
      <c r="F39" s="68"/>
      <c r="G39" s="69"/>
    </row>
    <row r="40" spans="1:7" x14ac:dyDescent="0.25">
      <c r="A40" s="66">
        <v>34</v>
      </c>
      <c r="B40" s="73"/>
      <c r="C40" s="73"/>
      <c r="D40" s="67"/>
      <c r="E40" s="67"/>
      <c r="F40" s="68"/>
      <c r="G40" s="69"/>
    </row>
    <row r="41" spans="1:7" x14ac:dyDescent="0.25">
      <c r="A41" s="66">
        <v>35</v>
      </c>
      <c r="B41" s="73"/>
      <c r="C41" s="73"/>
      <c r="D41" s="67"/>
      <c r="E41" s="67"/>
      <c r="F41" s="68"/>
      <c r="G41" s="69"/>
    </row>
    <row r="42" spans="1:7" x14ac:dyDescent="0.25">
      <c r="A42" s="66">
        <v>36</v>
      </c>
      <c r="B42" s="73"/>
      <c r="C42" s="73"/>
      <c r="D42" s="67"/>
      <c r="E42" s="67"/>
      <c r="F42" s="68"/>
      <c r="G42" s="69"/>
    </row>
    <row r="43" spans="1:7" x14ac:dyDescent="0.25">
      <c r="A43" s="66">
        <v>37</v>
      </c>
      <c r="B43" s="73"/>
      <c r="C43" s="73"/>
      <c r="D43" s="67"/>
      <c r="E43" s="67"/>
      <c r="F43" s="68"/>
      <c r="G43" s="69"/>
    </row>
    <row r="44" spans="1:7" x14ac:dyDescent="0.25">
      <c r="A44" s="66">
        <v>38</v>
      </c>
      <c r="B44" s="73"/>
      <c r="C44" s="73"/>
      <c r="D44" s="67"/>
      <c r="E44" s="67"/>
      <c r="F44" s="68"/>
      <c r="G44" s="69"/>
    </row>
    <row r="45" spans="1:7" x14ac:dyDescent="0.25">
      <c r="A45" s="66">
        <v>39</v>
      </c>
      <c r="B45" s="73"/>
      <c r="C45" s="73"/>
      <c r="D45" s="67"/>
      <c r="E45" s="67"/>
      <c r="F45" s="68"/>
      <c r="G45" s="69"/>
    </row>
    <row r="46" spans="1:7" x14ac:dyDescent="0.25">
      <c r="A46" s="66">
        <v>40</v>
      </c>
      <c r="B46" s="73"/>
      <c r="C46" s="73"/>
      <c r="D46" s="67"/>
      <c r="E46" s="67"/>
      <c r="F46" s="68"/>
      <c r="G46" s="69"/>
    </row>
    <row r="47" spans="1:7" x14ac:dyDescent="0.25">
      <c r="A47" s="66">
        <v>41</v>
      </c>
      <c r="B47" s="73"/>
      <c r="C47" s="73"/>
      <c r="D47" s="67"/>
      <c r="E47" s="67"/>
      <c r="F47" s="68"/>
      <c r="G47" s="69"/>
    </row>
    <row r="48" spans="1:7" x14ac:dyDescent="0.25">
      <c r="A48" s="66">
        <v>42</v>
      </c>
      <c r="B48" s="73"/>
      <c r="C48" s="73"/>
      <c r="D48" s="67"/>
      <c r="E48" s="67"/>
      <c r="F48" s="68"/>
      <c r="G48" s="69"/>
    </row>
    <row r="49" spans="1:7" x14ac:dyDescent="0.25">
      <c r="A49" s="66">
        <v>43</v>
      </c>
      <c r="B49" s="73"/>
      <c r="C49" s="73"/>
      <c r="D49" s="67"/>
      <c r="E49" s="67"/>
      <c r="F49" s="68"/>
      <c r="G49" s="69"/>
    </row>
    <row r="50" spans="1:7" x14ac:dyDescent="0.25">
      <c r="A50" s="66">
        <v>44</v>
      </c>
      <c r="B50" s="73"/>
      <c r="C50" s="73"/>
      <c r="D50" s="67"/>
      <c r="E50" s="67"/>
      <c r="F50" s="68"/>
      <c r="G50" s="69"/>
    </row>
    <row r="51" spans="1:7" x14ac:dyDescent="0.25">
      <c r="A51" s="66">
        <v>45</v>
      </c>
      <c r="B51" s="73"/>
      <c r="C51" s="73"/>
      <c r="D51" s="67"/>
      <c r="E51" s="67"/>
      <c r="F51" s="68"/>
      <c r="G51" s="69"/>
    </row>
    <row r="52" spans="1:7" x14ac:dyDescent="0.25">
      <c r="A52" s="66">
        <v>46</v>
      </c>
      <c r="B52" s="73"/>
      <c r="C52" s="73"/>
      <c r="D52" s="67"/>
      <c r="E52" s="67"/>
      <c r="F52" s="68"/>
      <c r="G52" s="69"/>
    </row>
    <row r="53" spans="1:7" x14ac:dyDescent="0.25">
      <c r="A53" s="66">
        <v>47</v>
      </c>
      <c r="B53" s="73"/>
      <c r="C53" s="73"/>
      <c r="D53" s="67"/>
      <c r="E53" s="67"/>
      <c r="F53" s="68"/>
      <c r="G53" s="69"/>
    </row>
    <row r="54" spans="1:7" x14ac:dyDescent="0.25">
      <c r="A54" s="66">
        <v>48</v>
      </c>
      <c r="B54" s="73"/>
      <c r="C54" s="73"/>
      <c r="D54" s="67"/>
      <c r="E54" s="67"/>
      <c r="F54" s="68"/>
      <c r="G54" s="69"/>
    </row>
    <row r="55" spans="1:7" x14ac:dyDescent="0.25">
      <c r="A55" s="66">
        <v>49</v>
      </c>
      <c r="B55" s="73"/>
      <c r="C55" s="73"/>
      <c r="D55" s="67"/>
      <c r="E55" s="67"/>
      <c r="F55" s="68"/>
      <c r="G55" s="69"/>
    </row>
    <row r="56" spans="1:7" x14ac:dyDescent="0.25">
      <c r="A56" s="66">
        <v>50</v>
      </c>
      <c r="B56" s="73"/>
      <c r="C56" s="73"/>
      <c r="D56" s="67"/>
      <c r="E56" s="67"/>
      <c r="F56" s="68"/>
      <c r="G56" s="69"/>
    </row>
    <row r="57" spans="1:7" x14ac:dyDescent="0.25">
      <c r="A57" s="66">
        <v>51</v>
      </c>
      <c r="B57" s="73"/>
      <c r="C57" s="73"/>
      <c r="D57" s="67"/>
      <c r="E57" s="67"/>
      <c r="F57" s="68"/>
      <c r="G57" s="69"/>
    </row>
    <row r="58" spans="1:7" x14ac:dyDescent="0.25">
      <c r="A58" s="66">
        <v>52</v>
      </c>
      <c r="B58" s="73"/>
      <c r="C58" s="73"/>
      <c r="D58" s="67"/>
      <c r="E58" s="67"/>
      <c r="F58" s="68"/>
      <c r="G58" s="69"/>
    </row>
    <row r="59" spans="1:7" x14ac:dyDescent="0.25">
      <c r="A59" s="66">
        <v>53</v>
      </c>
      <c r="B59" s="73"/>
      <c r="C59" s="73"/>
      <c r="D59" s="67"/>
      <c r="E59" s="67"/>
      <c r="F59" s="68"/>
      <c r="G59" s="69"/>
    </row>
    <row r="60" spans="1:7" x14ac:dyDescent="0.25">
      <c r="A60" s="66">
        <v>54</v>
      </c>
      <c r="B60" s="73"/>
      <c r="C60" s="73"/>
      <c r="D60" s="67"/>
      <c r="E60" s="67"/>
      <c r="F60" s="68"/>
      <c r="G60" s="69"/>
    </row>
    <row r="61" spans="1:7" x14ac:dyDescent="0.25">
      <c r="A61" s="66">
        <v>55</v>
      </c>
      <c r="B61" s="73"/>
      <c r="C61" s="73"/>
      <c r="D61" s="67"/>
      <c r="E61" s="67"/>
      <c r="F61" s="68"/>
      <c r="G61" s="69"/>
    </row>
    <row r="62" spans="1:7" x14ac:dyDescent="0.25">
      <c r="A62" s="66">
        <v>56</v>
      </c>
      <c r="B62" s="73"/>
      <c r="C62" s="73"/>
      <c r="D62" s="67"/>
      <c r="E62" s="67"/>
      <c r="F62" s="68"/>
      <c r="G62" s="69"/>
    </row>
    <row r="63" spans="1:7" x14ac:dyDescent="0.25">
      <c r="A63" s="66">
        <v>57</v>
      </c>
      <c r="B63" s="73"/>
      <c r="C63" s="73"/>
      <c r="D63" s="67"/>
      <c r="E63" s="67"/>
      <c r="F63" s="68"/>
      <c r="G63" s="69"/>
    </row>
    <row r="64" spans="1:7" x14ac:dyDescent="0.25">
      <c r="A64" s="66">
        <v>58</v>
      </c>
      <c r="B64" s="73"/>
      <c r="C64" s="73"/>
      <c r="D64" s="67"/>
      <c r="E64" s="67"/>
      <c r="F64" s="68"/>
      <c r="G64" s="69"/>
    </row>
    <row r="65" spans="1:7" x14ac:dyDescent="0.25">
      <c r="A65" s="66">
        <v>59</v>
      </c>
      <c r="B65" s="73"/>
      <c r="C65" s="73"/>
      <c r="D65" s="67"/>
      <c r="E65" s="67"/>
      <c r="F65" s="68"/>
      <c r="G65" s="69"/>
    </row>
    <row r="66" spans="1:7" x14ac:dyDescent="0.25">
      <c r="A66" s="66">
        <v>60</v>
      </c>
      <c r="B66" s="73"/>
      <c r="C66" s="73"/>
      <c r="D66" s="67"/>
      <c r="E66" s="67"/>
      <c r="F66" s="68"/>
      <c r="G66" s="69"/>
    </row>
    <row r="67" spans="1:7" x14ac:dyDescent="0.25">
      <c r="A67" s="66">
        <v>61</v>
      </c>
      <c r="B67" s="73"/>
      <c r="C67" s="73"/>
      <c r="D67" s="67"/>
      <c r="E67" s="67"/>
      <c r="F67" s="68"/>
      <c r="G67" s="69"/>
    </row>
    <row r="68" spans="1:7" x14ac:dyDescent="0.25">
      <c r="A68" s="66">
        <v>62</v>
      </c>
      <c r="B68" s="73"/>
      <c r="C68" s="73"/>
      <c r="D68" s="67"/>
      <c r="E68" s="67"/>
      <c r="F68" s="68"/>
      <c r="G68" s="69"/>
    </row>
    <row r="69" spans="1:7" x14ac:dyDescent="0.25">
      <c r="A69" s="66">
        <v>63</v>
      </c>
      <c r="B69" s="73"/>
      <c r="C69" s="73"/>
      <c r="D69" s="67"/>
      <c r="E69" s="67"/>
      <c r="F69" s="68"/>
      <c r="G69" s="69"/>
    </row>
    <row r="70" spans="1:7" x14ac:dyDescent="0.25">
      <c r="A70" s="66">
        <v>64</v>
      </c>
      <c r="B70" s="73"/>
      <c r="C70" s="73"/>
      <c r="D70" s="67"/>
      <c r="E70" s="67"/>
      <c r="F70" s="68"/>
      <c r="G70" s="69"/>
    </row>
    <row r="71" spans="1:7" x14ac:dyDescent="0.25">
      <c r="A71" s="66">
        <v>65</v>
      </c>
      <c r="B71" s="73"/>
      <c r="C71" s="73"/>
      <c r="D71" s="67"/>
      <c r="E71" s="67"/>
      <c r="F71" s="68"/>
      <c r="G71" s="69"/>
    </row>
    <row r="72" spans="1:7" x14ac:dyDescent="0.25">
      <c r="A72" s="66">
        <v>66</v>
      </c>
      <c r="B72" s="73"/>
      <c r="C72" s="73"/>
      <c r="D72" s="67"/>
      <c r="E72" s="67"/>
      <c r="F72" s="68"/>
      <c r="G72" s="69"/>
    </row>
    <row r="73" spans="1:7" x14ac:dyDescent="0.25">
      <c r="A73" s="66">
        <v>67</v>
      </c>
      <c r="B73" s="73"/>
      <c r="C73" s="73"/>
      <c r="D73" s="67"/>
      <c r="E73" s="67"/>
      <c r="F73" s="68"/>
      <c r="G73" s="69"/>
    </row>
    <row r="74" spans="1:7" x14ac:dyDescent="0.25">
      <c r="A74" s="66">
        <v>68</v>
      </c>
      <c r="B74" s="73"/>
      <c r="C74" s="73"/>
      <c r="D74" s="67"/>
      <c r="E74" s="67"/>
      <c r="F74" s="68"/>
      <c r="G74" s="69"/>
    </row>
    <row r="75" spans="1:7" x14ac:dyDescent="0.25">
      <c r="A75" s="66">
        <v>69</v>
      </c>
      <c r="B75" s="73"/>
      <c r="C75" s="73"/>
      <c r="D75" s="67"/>
      <c r="E75" s="67"/>
      <c r="F75" s="68"/>
      <c r="G75" s="69"/>
    </row>
    <row r="76" spans="1:7" x14ac:dyDescent="0.25">
      <c r="A76" s="66">
        <v>70</v>
      </c>
      <c r="B76" s="73"/>
      <c r="C76" s="73"/>
      <c r="D76" s="67"/>
      <c r="E76" s="67"/>
      <c r="F76" s="68"/>
      <c r="G76" s="69"/>
    </row>
    <row r="77" spans="1:7" x14ac:dyDescent="0.25">
      <c r="A77" s="66">
        <v>71</v>
      </c>
      <c r="B77" s="73"/>
      <c r="C77" s="73"/>
      <c r="D77" s="67"/>
      <c r="E77" s="67"/>
      <c r="F77" s="68"/>
      <c r="G77" s="69"/>
    </row>
    <row r="78" spans="1:7" x14ac:dyDescent="0.25">
      <c r="A78" s="66">
        <v>72</v>
      </c>
      <c r="B78" s="73"/>
      <c r="C78" s="73"/>
      <c r="D78" s="67"/>
      <c r="E78" s="67"/>
      <c r="F78" s="68"/>
      <c r="G78" s="69"/>
    </row>
    <row r="79" spans="1:7" x14ac:dyDescent="0.25">
      <c r="A79" s="66">
        <v>73</v>
      </c>
      <c r="B79" s="73"/>
      <c r="C79" s="73"/>
      <c r="D79" s="67"/>
      <c r="E79" s="67"/>
      <c r="F79" s="68"/>
      <c r="G79" s="69"/>
    </row>
    <row r="80" spans="1:7" x14ac:dyDescent="0.25">
      <c r="A80" s="66">
        <v>74</v>
      </c>
      <c r="B80" s="73"/>
      <c r="C80" s="73"/>
      <c r="D80" s="67"/>
      <c r="E80" s="67"/>
      <c r="F80" s="68"/>
      <c r="G80" s="69"/>
    </row>
    <row r="81" spans="1:7" x14ac:dyDescent="0.25">
      <c r="A81" s="66">
        <v>75</v>
      </c>
      <c r="B81" s="73"/>
      <c r="C81" s="73"/>
      <c r="D81" s="67"/>
      <c r="E81" s="67"/>
      <c r="F81" s="68"/>
      <c r="G81" s="69"/>
    </row>
    <row r="82" spans="1:7" x14ac:dyDescent="0.25">
      <c r="A82" s="66">
        <v>76</v>
      </c>
      <c r="B82" s="73"/>
      <c r="C82" s="73"/>
      <c r="D82" s="67"/>
      <c r="E82" s="67"/>
      <c r="F82" s="68"/>
      <c r="G82" s="69"/>
    </row>
    <row r="83" spans="1:7" x14ac:dyDescent="0.25">
      <c r="A83" s="66">
        <v>77</v>
      </c>
      <c r="B83" s="73"/>
      <c r="C83" s="73"/>
      <c r="D83" s="67"/>
      <c r="E83" s="67"/>
      <c r="F83" s="68"/>
      <c r="G83" s="69"/>
    </row>
    <row r="84" spans="1:7" x14ac:dyDescent="0.25">
      <c r="A84" s="66">
        <v>78</v>
      </c>
      <c r="B84" s="73"/>
      <c r="C84" s="73"/>
      <c r="D84" s="67"/>
      <c r="E84" s="67"/>
      <c r="F84" s="68"/>
      <c r="G84" s="69"/>
    </row>
    <row r="85" spans="1:7" x14ac:dyDescent="0.25">
      <c r="A85" s="66">
        <v>79</v>
      </c>
      <c r="B85" s="73"/>
      <c r="C85" s="73"/>
      <c r="D85" s="67"/>
      <c r="E85" s="67"/>
      <c r="F85" s="68"/>
      <c r="G85" s="69"/>
    </row>
    <row r="86" spans="1:7" x14ac:dyDescent="0.25">
      <c r="A86" s="66">
        <v>80</v>
      </c>
      <c r="B86" s="73"/>
      <c r="C86" s="73"/>
      <c r="D86" s="67"/>
      <c r="E86" s="67"/>
      <c r="F86" s="68"/>
      <c r="G86" s="69"/>
    </row>
    <row r="87" spans="1:7" x14ac:dyDescent="0.25">
      <c r="A87" s="66">
        <v>81</v>
      </c>
      <c r="B87" s="73"/>
      <c r="C87" s="73"/>
      <c r="D87" s="67"/>
      <c r="E87" s="67"/>
      <c r="F87" s="68"/>
      <c r="G87" s="69"/>
    </row>
    <row r="88" spans="1:7" x14ac:dyDescent="0.25">
      <c r="A88" s="66">
        <v>82</v>
      </c>
      <c r="B88" s="73"/>
      <c r="C88" s="73"/>
      <c r="D88" s="67"/>
      <c r="E88" s="67"/>
      <c r="F88" s="68"/>
      <c r="G88" s="69"/>
    </row>
    <row r="89" spans="1:7" x14ac:dyDescent="0.25">
      <c r="A89" s="66">
        <v>83</v>
      </c>
      <c r="B89" s="73"/>
      <c r="C89" s="73"/>
      <c r="D89" s="67"/>
      <c r="E89" s="67"/>
      <c r="F89" s="68"/>
      <c r="G89" s="69"/>
    </row>
    <row r="90" spans="1:7" x14ac:dyDescent="0.25">
      <c r="A90" s="66">
        <v>84</v>
      </c>
      <c r="B90" s="73"/>
      <c r="C90" s="73"/>
      <c r="D90" s="67"/>
      <c r="E90" s="67"/>
      <c r="F90" s="68"/>
      <c r="G90" s="69"/>
    </row>
    <row r="91" spans="1:7" x14ac:dyDescent="0.25">
      <c r="A91" s="66">
        <v>85</v>
      </c>
      <c r="B91" s="73"/>
      <c r="C91" s="73"/>
      <c r="D91" s="67"/>
      <c r="E91" s="67"/>
      <c r="F91" s="68"/>
      <c r="G91" s="69"/>
    </row>
    <row r="92" spans="1:7" x14ac:dyDescent="0.25">
      <c r="A92" s="66">
        <v>86</v>
      </c>
      <c r="B92" s="73"/>
      <c r="C92" s="73"/>
      <c r="D92" s="67"/>
      <c r="E92" s="67"/>
      <c r="F92" s="68"/>
      <c r="G92" s="69"/>
    </row>
    <row r="93" spans="1:7" x14ac:dyDescent="0.25">
      <c r="A93" s="66">
        <v>87</v>
      </c>
      <c r="B93" s="73"/>
      <c r="C93" s="73"/>
      <c r="D93" s="67"/>
      <c r="E93" s="67"/>
      <c r="F93" s="68"/>
      <c r="G93" s="69"/>
    </row>
    <row r="94" spans="1:7" x14ac:dyDescent="0.25">
      <c r="A94" s="66">
        <v>88</v>
      </c>
      <c r="B94" s="73"/>
      <c r="C94" s="73"/>
      <c r="D94" s="67"/>
      <c r="E94" s="67"/>
      <c r="F94" s="68"/>
      <c r="G94" s="69"/>
    </row>
    <row r="95" spans="1:7" x14ac:dyDescent="0.25">
      <c r="A95" s="66">
        <v>89</v>
      </c>
      <c r="B95" s="73"/>
      <c r="C95" s="73"/>
      <c r="D95" s="67"/>
      <c r="E95" s="67"/>
      <c r="F95" s="68"/>
      <c r="G95" s="69"/>
    </row>
    <row r="96" spans="1:7" x14ac:dyDescent="0.25">
      <c r="A96" s="66">
        <v>90</v>
      </c>
      <c r="B96" s="73"/>
      <c r="C96" s="73"/>
      <c r="D96" s="67"/>
      <c r="E96" s="67"/>
      <c r="F96" s="68"/>
      <c r="G96" s="69"/>
    </row>
    <row r="97" spans="1:7" x14ac:dyDescent="0.25">
      <c r="A97" s="66">
        <v>91</v>
      </c>
      <c r="B97" s="73"/>
      <c r="C97" s="73"/>
      <c r="D97" s="67"/>
      <c r="E97" s="67"/>
      <c r="F97" s="68"/>
      <c r="G97" s="69"/>
    </row>
    <row r="98" spans="1:7" x14ac:dyDescent="0.25">
      <c r="A98" s="66">
        <v>92</v>
      </c>
      <c r="B98" s="73"/>
      <c r="C98" s="73"/>
      <c r="D98" s="67"/>
      <c r="E98" s="67"/>
      <c r="F98" s="68"/>
      <c r="G98" s="69"/>
    </row>
    <row r="99" spans="1:7" x14ac:dyDescent="0.25">
      <c r="A99" s="66">
        <v>93</v>
      </c>
      <c r="B99" s="73"/>
      <c r="C99" s="73"/>
      <c r="D99" s="67"/>
      <c r="E99" s="67"/>
      <c r="F99" s="68"/>
      <c r="G99" s="69"/>
    </row>
    <row r="100" spans="1:7" x14ac:dyDescent="0.25">
      <c r="A100" s="66">
        <v>94</v>
      </c>
      <c r="B100" s="73"/>
      <c r="C100" s="73"/>
      <c r="D100" s="67"/>
      <c r="E100" s="67"/>
      <c r="F100" s="68"/>
      <c r="G100" s="69"/>
    </row>
    <row r="101" spans="1:7" x14ac:dyDescent="0.25">
      <c r="A101" s="66">
        <v>95</v>
      </c>
      <c r="B101" s="73"/>
      <c r="C101" s="73"/>
      <c r="D101" s="67"/>
      <c r="E101" s="67"/>
      <c r="F101" s="68"/>
      <c r="G101" s="69"/>
    </row>
    <row r="102" spans="1:7" x14ac:dyDescent="0.25">
      <c r="A102" s="66">
        <v>96</v>
      </c>
      <c r="B102" s="73"/>
      <c r="C102" s="73"/>
      <c r="D102" s="67"/>
      <c r="E102" s="67"/>
      <c r="F102" s="68"/>
      <c r="G102" s="69"/>
    </row>
    <row r="103" spans="1:7" x14ac:dyDescent="0.25">
      <c r="A103" s="66">
        <v>97</v>
      </c>
      <c r="B103" s="73"/>
      <c r="C103" s="73"/>
      <c r="D103" s="67"/>
      <c r="E103" s="67"/>
      <c r="F103" s="68"/>
      <c r="G103" s="69"/>
    </row>
    <row r="104" spans="1:7" x14ac:dyDescent="0.25">
      <c r="A104" s="66">
        <v>98</v>
      </c>
      <c r="B104" s="73"/>
      <c r="C104" s="73"/>
      <c r="D104" s="67"/>
      <c r="E104" s="67"/>
      <c r="F104" s="68"/>
      <c r="G104" s="69"/>
    </row>
    <row r="105" spans="1:7" x14ac:dyDescent="0.25">
      <c r="A105" s="66">
        <v>99</v>
      </c>
      <c r="B105" s="73"/>
      <c r="C105" s="73"/>
      <c r="D105" s="67"/>
      <c r="E105" s="67"/>
      <c r="F105" s="68"/>
      <c r="G105" s="69"/>
    </row>
    <row r="106" spans="1:7" x14ac:dyDescent="0.25">
      <c r="A106" s="66">
        <v>100</v>
      </c>
      <c r="B106" s="73"/>
      <c r="C106" s="73"/>
      <c r="D106" s="67"/>
      <c r="E106" s="67"/>
      <c r="F106" s="68"/>
      <c r="G106" s="69"/>
    </row>
  </sheetData>
  <sheetProtection algorithmName="SHA-512" hashValue="1zNKgdYtkYTi8QfiLJw8O/PJYi60HTQohgDUr8jQV13BTWxN7j1Tklic1ga84Zfi32w9kYwGzjEZOS7aI9vl2w==" saltValue="fWY25EU1VbO/YoEnNDCMJg==" spinCount="100000" sheet="1" objects="1" scenarios="1" formatColumns="0" formatRows="0"/>
  <protectedRanges>
    <protectedRange sqref="B7:G106" name="Tabel 3"/>
  </protectedRanges>
  <mergeCells count="7">
    <mergeCell ref="G4:G5"/>
    <mergeCell ref="A4:A5"/>
    <mergeCell ref="B4:B5"/>
    <mergeCell ref="C4:C5"/>
    <mergeCell ref="D4:D5"/>
    <mergeCell ref="E4:E5"/>
    <mergeCell ref="F4:F5"/>
  </mergeCells>
  <dataValidations count="1">
    <dataValidation allowBlank="1" showInputMessage="1" showErrorMessage="1" prompt="Data harus diisi dalam bentuk angka" sqref="C7:C106 E7:E106" xr:uid="{AD290CCD-F35D-4716-BBD2-D62221AD397C}"/>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11B6A-26BF-4CB4-A768-6EB29A93C421}">
  <sheetPr codeName="Sheet6"/>
  <dimension ref="A1:N118"/>
  <sheetViews>
    <sheetView workbookViewId="0">
      <selection activeCell="U16" sqref="U16"/>
    </sheetView>
  </sheetViews>
  <sheetFormatPr defaultRowHeight="15" x14ac:dyDescent="0.25"/>
  <cols>
    <col min="2" max="2" width="19.5703125" customWidth="1"/>
    <col min="14" max="14" width="28.85546875" hidden="1" customWidth="1"/>
  </cols>
  <sheetData>
    <row r="1" spans="1:14" x14ac:dyDescent="0.25">
      <c r="A1" s="10" t="s">
        <v>185</v>
      </c>
      <c r="B1" s="11"/>
      <c r="C1" s="11"/>
      <c r="D1" s="11"/>
      <c r="E1" s="11"/>
      <c r="F1" s="11"/>
    </row>
    <row r="2" spans="1:14" x14ac:dyDescent="0.25">
      <c r="A2" s="15" t="s">
        <v>44</v>
      </c>
      <c r="B2" s="11"/>
      <c r="C2" s="11"/>
      <c r="D2" s="11"/>
      <c r="E2" s="11"/>
      <c r="F2" s="11"/>
    </row>
    <row r="3" spans="1:14" ht="14.45" customHeight="1" x14ac:dyDescent="0.25">
      <c r="A3" s="231" t="s">
        <v>186</v>
      </c>
      <c r="B3" s="231"/>
      <c r="C3" s="231"/>
      <c r="D3" s="231"/>
      <c r="E3" s="231"/>
      <c r="F3" s="231"/>
      <c r="G3" s="231"/>
      <c r="H3" s="231"/>
      <c r="I3" s="231"/>
      <c r="J3" s="231"/>
    </row>
    <row r="4" spans="1:14" x14ac:dyDescent="0.25">
      <c r="A4" s="231"/>
      <c r="B4" s="231"/>
      <c r="C4" s="231"/>
      <c r="D4" s="231"/>
      <c r="E4" s="231"/>
      <c r="F4" s="231"/>
      <c r="G4" s="231"/>
      <c r="H4" s="231"/>
      <c r="I4" s="231"/>
      <c r="J4" s="231"/>
    </row>
    <row r="5" spans="1:14" x14ac:dyDescent="0.25">
      <c r="B5" s="186"/>
      <c r="C5" s="186"/>
      <c r="D5" s="186"/>
      <c r="E5" s="186"/>
      <c r="F5" s="186"/>
    </row>
    <row r="6" spans="1:14" ht="29.45" customHeight="1" x14ac:dyDescent="0.25">
      <c r="A6" s="217" t="s">
        <v>0</v>
      </c>
      <c r="B6" s="217" t="s">
        <v>78</v>
      </c>
      <c r="C6" s="228" t="s">
        <v>79</v>
      </c>
      <c r="D6" s="229"/>
      <c r="E6" s="230"/>
      <c r="F6" s="217" t="s">
        <v>80</v>
      </c>
      <c r="G6" s="228" t="s">
        <v>325</v>
      </c>
      <c r="H6" s="229"/>
      <c r="I6" s="230"/>
      <c r="J6" s="217" t="s">
        <v>80</v>
      </c>
      <c r="N6" s="93" t="s">
        <v>78</v>
      </c>
    </row>
    <row r="7" spans="1:14" x14ac:dyDescent="0.25">
      <c r="A7" s="218"/>
      <c r="B7" s="218"/>
      <c r="C7" s="16" t="s">
        <v>81</v>
      </c>
      <c r="D7" s="16" t="s">
        <v>82</v>
      </c>
      <c r="E7" s="16" t="s">
        <v>83</v>
      </c>
      <c r="F7" s="218"/>
      <c r="G7" s="16" t="s">
        <v>81</v>
      </c>
      <c r="H7" s="16" t="s">
        <v>82</v>
      </c>
      <c r="I7" s="16" t="s">
        <v>83</v>
      </c>
      <c r="J7" s="218"/>
    </row>
    <row r="8" spans="1:14" x14ac:dyDescent="0.25">
      <c r="A8" s="74">
        <v>1</v>
      </c>
      <c r="B8" s="74">
        <v>2</v>
      </c>
      <c r="C8" s="74">
        <v>3</v>
      </c>
      <c r="D8" s="74">
        <v>4</v>
      </c>
      <c r="E8" s="74">
        <v>5</v>
      </c>
      <c r="F8" s="74">
        <v>6</v>
      </c>
      <c r="G8" s="182">
        <v>7</v>
      </c>
      <c r="H8" s="182">
        <v>8</v>
      </c>
      <c r="I8" s="182">
        <v>9</v>
      </c>
      <c r="J8" s="182">
        <v>10</v>
      </c>
      <c r="N8" s="11" t="s">
        <v>247</v>
      </c>
    </row>
    <row r="9" spans="1:14" ht="25.5" x14ac:dyDescent="0.25">
      <c r="A9" s="75">
        <v>1</v>
      </c>
      <c r="B9" s="76" t="s">
        <v>84</v>
      </c>
      <c r="C9" s="77"/>
      <c r="D9" s="77"/>
      <c r="E9" s="77"/>
      <c r="F9" s="75">
        <f>SUM(C9:E9)</f>
        <v>0</v>
      </c>
      <c r="G9" s="77"/>
      <c r="H9" s="77"/>
      <c r="I9" s="77"/>
      <c r="J9" s="75">
        <f>SUM(G9:I9)</f>
        <v>0</v>
      </c>
      <c r="N9" s="11" t="s">
        <v>320</v>
      </c>
    </row>
    <row r="10" spans="1:14" ht="25.5" x14ac:dyDescent="0.25">
      <c r="A10" s="75">
        <v>2</v>
      </c>
      <c r="B10" s="76" t="s">
        <v>85</v>
      </c>
      <c r="C10" s="77"/>
      <c r="D10" s="77"/>
      <c r="E10" s="77"/>
      <c r="F10" s="75">
        <f>SUM(C10:E10)</f>
        <v>0</v>
      </c>
      <c r="G10" s="77"/>
      <c r="H10" s="77"/>
      <c r="I10" s="77"/>
      <c r="J10" s="75">
        <f>SUM(G10:I10)</f>
        <v>0</v>
      </c>
      <c r="N10" s="11" t="s">
        <v>85</v>
      </c>
    </row>
    <row r="11" spans="1:14" x14ac:dyDescent="0.25">
      <c r="A11" s="75">
        <v>3</v>
      </c>
      <c r="B11" s="76" t="s">
        <v>86</v>
      </c>
      <c r="C11" s="77"/>
      <c r="D11" s="77"/>
      <c r="E11" s="77"/>
      <c r="F11" s="75">
        <f>SUM(C11:E11)</f>
        <v>0</v>
      </c>
      <c r="G11" s="77"/>
      <c r="H11" s="77"/>
      <c r="I11" s="77"/>
      <c r="J11" s="75">
        <f>SUM(G11:I11)</f>
        <v>0</v>
      </c>
      <c r="N11" s="11" t="s">
        <v>86</v>
      </c>
    </row>
    <row r="12" spans="1:14" x14ac:dyDescent="0.25">
      <c r="A12" s="235" t="s">
        <v>80</v>
      </c>
      <c r="B12" s="230"/>
      <c r="C12" s="78">
        <f>SUM(C9:C11)</f>
        <v>0</v>
      </c>
      <c r="D12" s="78">
        <f>SUM(D9:D11)</f>
        <v>0</v>
      </c>
      <c r="E12" s="78">
        <f>SUM(E9:E11)</f>
        <v>0</v>
      </c>
      <c r="F12" s="78">
        <f>SUM(C12:E12)</f>
        <v>0</v>
      </c>
      <c r="G12" s="78">
        <f>SUM(G9:G11)</f>
        <v>0</v>
      </c>
      <c r="H12" s="78">
        <f>SUM(H9:H11)</f>
        <v>0</v>
      </c>
      <c r="I12" s="78">
        <f>SUM(I9:I11)</f>
        <v>0</v>
      </c>
      <c r="J12" s="78">
        <f>SUM(G12:I12)</f>
        <v>0</v>
      </c>
    </row>
    <row r="13" spans="1:14" x14ac:dyDescent="0.25">
      <c r="A13" s="11"/>
      <c r="B13" s="11"/>
      <c r="C13" s="11"/>
      <c r="D13" s="11"/>
      <c r="E13" s="11"/>
      <c r="F13" s="11"/>
    </row>
    <row r="14" spans="1:14" x14ac:dyDescent="0.25">
      <c r="A14" s="11" t="s">
        <v>87</v>
      </c>
      <c r="B14" s="11"/>
      <c r="C14" s="11"/>
      <c r="D14" s="11"/>
      <c r="E14" s="11"/>
      <c r="F14" s="11"/>
    </row>
    <row r="15" spans="1:14" hidden="1" x14ac:dyDescent="0.25">
      <c r="B15" s="11"/>
      <c r="C15" s="11"/>
      <c r="D15" s="11"/>
      <c r="E15" s="11"/>
      <c r="F15" s="11"/>
    </row>
    <row r="16" spans="1:14" x14ac:dyDescent="0.25">
      <c r="A16" s="219" t="s">
        <v>0</v>
      </c>
      <c r="B16" s="233" t="s">
        <v>78</v>
      </c>
      <c r="C16" s="233" t="s">
        <v>322</v>
      </c>
      <c r="D16" s="233"/>
      <c r="E16" s="233"/>
      <c r="F16" s="233"/>
    </row>
    <row r="17" spans="1:6" x14ac:dyDescent="0.25">
      <c r="A17" s="232"/>
      <c r="B17" s="233"/>
      <c r="C17" s="233"/>
      <c r="D17" s="233"/>
      <c r="E17" s="233"/>
      <c r="F17" s="233"/>
    </row>
    <row r="18" spans="1:6" x14ac:dyDescent="0.25">
      <c r="A18" s="187">
        <v>1</v>
      </c>
      <c r="B18" s="182">
        <v>2</v>
      </c>
      <c r="C18" s="234">
        <v>3</v>
      </c>
      <c r="D18" s="234"/>
      <c r="E18" s="234"/>
      <c r="F18" s="234"/>
    </row>
    <row r="19" spans="1:6" x14ac:dyDescent="0.25">
      <c r="A19" s="79">
        <v>1</v>
      </c>
      <c r="B19" s="80"/>
      <c r="C19" s="227"/>
      <c r="D19" s="227"/>
      <c r="E19" s="227"/>
      <c r="F19" s="227"/>
    </row>
    <row r="20" spans="1:6" x14ac:dyDescent="0.25">
      <c r="A20" s="75">
        <v>2</v>
      </c>
      <c r="B20" s="80"/>
      <c r="C20" s="227"/>
      <c r="D20" s="227"/>
      <c r="E20" s="227"/>
      <c r="F20" s="227"/>
    </row>
    <row r="21" spans="1:6" x14ac:dyDescent="0.25">
      <c r="A21" s="75">
        <v>3</v>
      </c>
      <c r="B21" s="80"/>
      <c r="C21" s="227"/>
      <c r="D21" s="227"/>
      <c r="E21" s="227"/>
      <c r="F21" s="227"/>
    </row>
    <row r="22" spans="1:6" x14ac:dyDescent="0.25">
      <c r="A22" s="75">
        <v>4</v>
      </c>
      <c r="B22" s="80"/>
      <c r="C22" s="227"/>
      <c r="D22" s="227"/>
      <c r="E22" s="227"/>
      <c r="F22" s="227"/>
    </row>
    <row r="23" spans="1:6" x14ac:dyDescent="0.25">
      <c r="A23" s="75">
        <v>5</v>
      </c>
      <c r="B23" s="80"/>
      <c r="C23" s="227"/>
      <c r="D23" s="227"/>
      <c r="E23" s="227"/>
      <c r="F23" s="227"/>
    </row>
    <row r="24" spans="1:6" x14ac:dyDescent="0.25">
      <c r="A24" s="75">
        <v>6</v>
      </c>
      <c r="B24" s="80"/>
      <c r="C24" s="227"/>
      <c r="D24" s="227"/>
      <c r="E24" s="227"/>
      <c r="F24" s="227"/>
    </row>
    <row r="25" spans="1:6" x14ac:dyDescent="0.25">
      <c r="A25" s="75">
        <v>7</v>
      </c>
      <c r="B25" s="80"/>
      <c r="C25" s="227"/>
      <c r="D25" s="227"/>
      <c r="E25" s="227"/>
      <c r="F25" s="227"/>
    </row>
    <row r="26" spans="1:6" x14ac:dyDescent="0.25">
      <c r="A26" s="75">
        <v>8</v>
      </c>
      <c r="B26" s="80"/>
      <c r="C26" s="227"/>
      <c r="D26" s="227"/>
      <c r="E26" s="227"/>
      <c r="F26" s="227"/>
    </row>
    <row r="27" spans="1:6" x14ac:dyDescent="0.25">
      <c r="A27" s="75">
        <v>9</v>
      </c>
      <c r="B27" s="80"/>
      <c r="C27" s="227"/>
      <c r="D27" s="227"/>
      <c r="E27" s="227"/>
      <c r="F27" s="227"/>
    </row>
    <row r="28" spans="1:6" x14ac:dyDescent="0.25">
      <c r="A28" s="75">
        <v>10</v>
      </c>
      <c r="B28" s="80"/>
      <c r="C28" s="227"/>
      <c r="D28" s="227"/>
      <c r="E28" s="227"/>
      <c r="F28" s="227"/>
    </row>
    <row r="29" spans="1:6" x14ac:dyDescent="0.25">
      <c r="A29" s="75">
        <v>11</v>
      </c>
      <c r="B29" s="80"/>
      <c r="C29" s="227"/>
      <c r="D29" s="227"/>
      <c r="E29" s="227"/>
      <c r="F29" s="227"/>
    </row>
    <row r="30" spans="1:6" x14ac:dyDescent="0.25">
      <c r="A30" s="75">
        <v>12</v>
      </c>
      <c r="B30" s="80"/>
      <c r="C30" s="227"/>
      <c r="D30" s="227"/>
      <c r="E30" s="227"/>
      <c r="F30" s="227"/>
    </row>
    <row r="31" spans="1:6" x14ac:dyDescent="0.25">
      <c r="A31" s="75">
        <v>13</v>
      </c>
      <c r="B31" s="80"/>
      <c r="C31" s="227"/>
      <c r="D31" s="227"/>
      <c r="E31" s="227"/>
      <c r="F31" s="227"/>
    </row>
    <row r="32" spans="1:6" x14ac:dyDescent="0.25">
      <c r="A32" s="75">
        <v>14</v>
      </c>
      <c r="B32" s="80"/>
      <c r="C32" s="227"/>
      <c r="D32" s="227"/>
      <c r="E32" s="227"/>
      <c r="F32" s="227"/>
    </row>
    <row r="33" spans="1:6" x14ac:dyDescent="0.25">
      <c r="A33" s="75">
        <v>15</v>
      </c>
      <c r="B33" s="80"/>
      <c r="C33" s="227"/>
      <c r="D33" s="227"/>
      <c r="E33" s="227"/>
      <c r="F33" s="227"/>
    </row>
    <row r="34" spans="1:6" x14ac:dyDescent="0.25">
      <c r="A34" s="75">
        <v>16</v>
      </c>
      <c r="B34" s="80"/>
      <c r="C34" s="227"/>
      <c r="D34" s="227"/>
      <c r="E34" s="227"/>
      <c r="F34" s="227"/>
    </row>
    <row r="35" spans="1:6" x14ac:dyDescent="0.25">
      <c r="A35" s="75">
        <v>17</v>
      </c>
      <c r="B35" s="80"/>
      <c r="C35" s="227"/>
      <c r="D35" s="227"/>
      <c r="E35" s="227"/>
      <c r="F35" s="227"/>
    </row>
    <row r="36" spans="1:6" x14ac:dyDescent="0.25">
      <c r="A36" s="75">
        <v>18</v>
      </c>
      <c r="B36" s="80"/>
      <c r="C36" s="227"/>
      <c r="D36" s="227"/>
      <c r="E36" s="227"/>
      <c r="F36" s="227"/>
    </row>
    <row r="37" spans="1:6" x14ac:dyDescent="0.25">
      <c r="A37" s="75">
        <v>19</v>
      </c>
      <c r="B37" s="80"/>
      <c r="C37" s="227"/>
      <c r="D37" s="227"/>
      <c r="E37" s="227"/>
      <c r="F37" s="227"/>
    </row>
    <row r="38" spans="1:6" x14ac:dyDescent="0.25">
      <c r="A38" s="75">
        <v>20</v>
      </c>
      <c r="B38" s="80"/>
      <c r="C38" s="227"/>
      <c r="D38" s="227"/>
      <c r="E38" s="227"/>
      <c r="F38" s="227"/>
    </row>
    <row r="39" spans="1:6" x14ac:dyDescent="0.25">
      <c r="A39" s="75">
        <v>21</v>
      </c>
      <c r="B39" s="80"/>
      <c r="C39" s="227"/>
      <c r="D39" s="227"/>
      <c r="E39" s="227"/>
      <c r="F39" s="227"/>
    </row>
    <row r="40" spans="1:6" x14ac:dyDescent="0.25">
      <c r="A40" s="75">
        <v>22</v>
      </c>
      <c r="B40" s="80"/>
      <c r="C40" s="227"/>
      <c r="D40" s="227"/>
      <c r="E40" s="227"/>
      <c r="F40" s="227"/>
    </row>
    <row r="41" spans="1:6" x14ac:dyDescent="0.25">
      <c r="A41" s="75">
        <v>23</v>
      </c>
      <c r="B41" s="80"/>
      <c r="C41" s="227"/>
      <c r="D41" s="227"/>
      <c r="E41" s="227"/>
      <c r="F41" s="227"/>
    </row>
    <row r="42" spans="1:6" x14ac:dyDescent="0.25">
      <c r="A42" s="75">
        <v>24</v>
      </c>
      <c r="B42" s="80"/>
      <c r="C42" s="227"/>
      <c r="D42" s="227"/>
      <c r="E42" s="227"/>
      <c r="F42" s="227"/>
    </row>
    <row r="43" spans="1:6" x14ac:dyDescent="0.25">
      <c r="A43" s="75">
        <v>25</v>
      </c>
      <c r="B43" s="80"/>
      <c r="C43" s="227"/>
      <c r="D43" s="227"/>
      <c r="E43" s="227"/>
      <c r="F43" s="227"/>
    </row>
    <row r="44" spans="1:6" x14ac:dyDescent="0.25">
      <c r="A44" s="75">
        <v>26</v>
      </c>
      <c r="B44" s="80"/>
      <c r="C44" s="227"/>
      <c r="D44" s="227"/>
      <c r="E44" s="227"/>
      <c r="F44" s="227"/>
    </row>
    <row r="45" spans="1:6" x14ac:dyDescent="0.25">
      <c r="A45" s="75">
        <v>27</v>
      </c>
      <c r="B45" s="80"/>
      <c r="C45" s="227"/>
      <c r="D45" s="227"/>
      <c r="E45" s="227"/>
      <c r="F45" s="227"/>
    </row>
    <row r="46" spans="1:6" x14ac:dyDescent="0.25">
      <c r="A46" s="75">
        <v>28</v>
      </c>
      <c r="B46" s="80"/>
      <c r="C46" s="227"/>
      <c r="D46" s="227"/>
      <c r="E46" s="227"/>
      <c r="F46" s="227"/>
    </row>
    <row r="47" spans="1:6" x14ac:dyDescent="0.25">
      <c r="A47" s="75">
        <v>29</v>
      </c>
      <c r="B47" s="80"/>
      <c r="C47" s="227"/>
      <c r="D47" s="227"/>
      <c r="E47" s="227"/>
      <c r="F47" s="227"/>
    </row>
    <row r="48" spans="1:6" x14ac:dyDescent="0.25">
      <c r="A48" s="75">
        <v>30</v>
      </c>
      <c r="B48" s="80"/>
      <c r="C48" s="227"/>
      <c r="D48" s="227"/>
      <c r="E48" s="227"/>
      <c r="F48" s="227"/>
    </row>
    <row r="49" spans="1:6" x14ac:dyDescent="0.25">
      <c r="A49" s="75">
        <v>31</v>
      </c>
      <c r="B49" s="80"/>
      <c r="C49" s="227"/>
      <c r="D49" s="227"/>
      <c r="E49" s="227"/>
      <c r="F49" s="227"/>
    </row>
    <row r="50" spans="1:6" x14ac:dyDescent="0.25">
      <c r="A50" s="75">
        <v>32</v>
      </c>
      <c r="B50" s="80"/>
      <c r="C50" s="227"/>
      <c r="D50" s="227"/>
      <c r="E50" s="227"/>
      <c r="F50" s="227"/>
    </row>
    <row r="51" spans="1:6" x14ac:dyDescent="0.25">
      <c r="A51" s="75">
        <v>33</v>
      </c>
      <c r="B51" s="80"/>
      <c r="C51" s="227"/>
      <c r="D51" s="227"/>
      <c r="E51" s="227"/>
      <c r="F51" s="227"/>
    </row>
    <row r="52" spans="1:6" x14ac:dyDescent="0.25">
      <c r="A52" s="75">
        <v>34</v>
      </c>
      <c r="B52" s="80"/>
      <c r="C52" s="227"/>
      <c r="D52" s="227"/>
      <c r="E52" s="227"/>
      <c r="F52" s="227"/>
    </row>
    <row r="53" spans="1:6" x14ac:dyDescent="0.25">
      <c r="A53" s="75">
        <v>35</v>
      </c>
      <c r="B53" s="80"/>
      <c r="C53" s="227"/>
      <c r="D53" s="227"/>
      <c r="E53" s="227"/>
      <c r="F53" s="227"/>
    </row>
    <row r="54" spans="1:6" x14ac:dyDescent="0.25">
      <c r="A54" s="75">
        <v>36</v>
      </c>
      <c r="B54" s="80"/>
      <c r="C54" s="227"/>
      <c r="D54" s="227"/>
      <c r="E54" s="227"/>
      <c r="F54" s="227"/>
    </row>
    <row r="55" spans="1:6" x14ac:dyDescent="0.25">
      <c r="A55" s="75">
        <v>37</v>
      </c>
      <c r="B55" s="80"/>
      <c r="C55" s="227"/>
      <c r="D55" s="227"/>
      <c r="E55" s="227"/>
      <c r="F55" s="227"/>
    </row>
    <row r="56" spans="1:6" x14ac:dyDescent="0.25">
      <c r="A56" s="75">
        <v>38</v>
      </c>
      <c r="B56" s="80"/>
      <c r="C56" s="227"/>
      <c r="D56" s="227"/>
      <c r="E56" s="227"/>
      <c r="F56" s="227"/>
    </row>
    <row r="57" spans="1:6" x14ac:dyDescent="0.25">
      <c r="A57" s="75">
        <v>39</v>
      </c>
      <c r="B57" s="80"/>
      <c r="C57" s="227"/>
      <c r="D57" s="227"/>
      <c r="E57" s="227"/>
      <c r="F57" s="227"/>
    </row>
    <row r="58" spans="1:6" x14ac:dyDescent="0.25">
      <c r="A58" s="75">
        <v>40</v>
      </c>
      <c r="B58" s="80"/>
      <c r="C58" s="227"/>
      <c r="D58" s="227"/>
      <c r="E58" s="227"/>
      <c r="F58" s="227"/>
    </row>
    <row r="59" spans="1:6" x14ac:dyDescent="0.25">
      <c r="A59" s="75">
        <v>41</v>
      </c>
      <c r="B59" s="80"/>
      <c r="C59" s="227"/>
      <c r="D59" s="227"/>
      <c r="E59" s="227"/>
      <c r="F59" s="227"/>
    </row>
    <row r="60" spans="1:6" x14ac:dyDescent="0.25">
      <c r="A60" s="75">
        <v>42</v>
      </c>
      <c r="B60" s="80"/>
      <c r="C60" s="227"/>
      <c r="D60" s="227"/>
      <c r="E60" s="227"/>
      <c r="F60" s="227"/>
    </row>
    <row r="61" spans="1:6" x14ac:dyDescent="0.25">
      <c r="A61" s="75">
        <v>43</v>
      </c>
      <c r="B61" s="80"/>
      <c r="C61" s="227"/>
      <c r="D61" s="227"/>
      <c r="E61" s="227"/>
      <c r="F61" s="227"/>
    </row>
    <row r="62" spans="1:6" x14ac:dyDescent="0.25">
      <c r="A62" s="75">
        <v>44</v>
      </c>
      <c r="B62" s="80"/>
      <c r="C62" s="227"/>
      <c r="D62" s="227"/>
      <c r="E62" s="227"/>
      <c r="F62" s="227"/>
    </row>
    <row r="63" spans="1:6" x14ac:dyDescent="0.25">
      <c r="A63" s="75">
        <v>45</v>
      </c>
      <c r="B63" s="80"/>
      <c r="C63" s="227"/>
      <c r="D63" s="227"/>
      <c r="E63" s="227"/>
      <c r="F63" s="227"/>
    </row>
    <row r="64" spans="1:6" x14ac:dyDescent="0.25">
      <c r="A64" s="75">
        <v>46</v>
      </c>
      <c r="B64" s="80"/>
      <c r="C64" s="227"/>
      <c r="D64" s="227"/>
      <c r="E64" s="227"/>
      <c r="F64" s="227"/>
    </row>
    <row r="65" spans="1:6" x14ac:dyDescent="0.25">
      <c r="A65" s="75">
        <v>47</v>
      </c>
      <c r="B65" s="80"/>
      <c r="C65" s="227"/>
      <c r="D65" s="227"/>
      <c r="E65" s="227"/>
      <c r="F65" s="227"/>
    </row>
    <row r="66" spans="1:6" x14ac:dyDescent="0.25">
      <c r="A66" s="75">
        <v>48</v>
      </c>
      <c r="B66" s="80"/>
      <c r="C66" s="227"/>
      <c r="D66" s="227"/>
      <c r="E66" s="227"/>
      <c r="F66" s="227"/>
    </row>
    <row r="67" spans="1:6" x14ac:dyDescent="0.25">
      <c r="A67" s="75">
        <v>49</v>
      </c>
      <c r="B67" s="80"/>
      <c r="C67" s="227"/>
      <c r="D67" s="227"/>
      <c r="E67" s="227"/>
      <c r="F67" s="227"/>
    </row>
    <row r="68" spans="1:6" x14ac:dyDescent="0.25">
      <c r="A68" s="75">
        <v>50</v>
      </c>
      <c r="B68" s="80"/>
      <c r="C68" s="227"/>
      <c r="D68" s="227"/>
      <c r="E68" s="227"/>
      <c r="F68" s="227"/>
    </row>
    <row r="69" spans="1:6" x14ac:dyDescent="0.25">
      <c r="A69" s="75">
        <v>51</v>
      </c>
      <c r="B69" s="80"/>
      <c r="C69" s="227"/>
      <c r="D69" s="227"/>
      <c r="E69" s="227"/>
      <c r="F69" s="227"/>
    </row>
    <row r="70" spans="1:6" x14ac:dyDescent="0.25">
      <c r="A70" s="75">
        <v>52</v>
      </c>
      <c r="B70" s="80"/>
      <c r="C70" s="227"/>
      <c r="D70" s="227"/>
      <c r="E70" s="227"/>
      <c r="F70" s="227"/>
    </row>
    <row r="71" spans="1:6" x14ac:dyDescent="0.25">
      <c r="A71" s="75">
        <v>53</v>
      </c>
      <c r="B71" s="80"/>
      <c r="C71" s="227"/>
      <c r="D71" s="227"/>
      <c r="E71" s="227"/>
      <c r="F71" s="227"/>
    </row>
    <row r="72" spans="1:6" x14ac:dyDescent="0.25">
      <c r="A72" s="75">
        <v>54</v>
      </c>
      <c r="B72" s="80"/>
      <c r="C72" s="227"/>
      <c r="D72" s="227"/>
      <c r="E72" s="227"/>
      <c r="F72" s="227"/>
    </row>
    <row r="73" spans="1:6" x14ac:dyDescent="0.25">
      <c r="A73" s="75">
        <v>55</v>
      </c>
      <c r="B73" s="80"/>
      <c r="C73" s="227"/>
      <c r="D73" s="227"/>
      <c r="E73" s="227"/>
      <c r="F73" s="227"/>
    </row>
    <row r="74" spans="1:6" x14ac:dyDescent="0.25">
      <c r="A74" s="75">
        <v>56</v>
      </c>
      <c r="B74" s="80"/>
      <c r="C74" s="227"/>
      <c r="D74" s="227"/>
      <c r="E74" s="227"/>
      <c r="F74" s="227"/>
    </row>
    <row r="75" spans="1:6" x14ac:dyDescent="0.25">
      <c r="A75" s="75">
        <v>57</v>
      </c>
      <c r="B75" s="80"/>
      <c r="C75" s="227"/>
      <c r="D75" s="227"/>
      <c r="E75" s="227"/>
      <c r="F75" s="227"/>
    </row>
    <row r="76" spans="1:6" x14ac:dyDescent="0.25">
      <c r="A76" s="75">
        <v>58</v>
      </c>
      <c r="B76" s="80"/>
      <c r="C76" s="227"/>
      <c r="D76" s="227"/>
      <c r="E76" s="227"/>
      <c r="F76" s="227"/>
    </row>
    <row r="77" spans="1:6" x14ac:dyDescent="0.25">
      <c r="A77" s="75">
        <v>59</v>
      </c>
      <c r="B77" s="80"/>
      <c r="C77" s="227"/>
      <c r="D77" s="227"/>
      <c r="E77" s="227"/>
      <c r="F77" s="227"/>
    </row>
    <row r="78" spans="1:6" x14ac:dyDescent="0.25">
      <c r="A78" s="75">
        <v>60</v>
      </c>
      <c r="B78" s="80"/>
      <c r="C78" s="227"/>
      <c r="D78" s="227"/>
      <c r="E78" s="227"/>
      <c r="F78" s="227"/>
    </row>
    <row r="79" spans="1:6" x14ac:dyDescent="0.25">
      <c r="A79" s="75">
        <v>61</v>
      </c>
      <c r="B79" s="80"/>
      <c r="C79" s="227"/>
      <c r="D79" s="227"/>
      <c r="E79" s="227"/>
      <c r="F79" s="227"/>
    </row>
    <row r="80" spans="1:6" x14ac:dyDescent="0.25">
      <c r="A80" s="75">
        <v>62</v>
      </c>
      <c r="B80" s="80"/>
      <c r="C80" s="227"/>
      <c r="D80" s="227"/>
      <c r="E80" s="227"/>
      <c r="F80" s="227"/>
    </row>
    <row r="81" spans="1:6" x14ac:dyDescent="0.25">
      <c r="A81" s="75">
        <v>63</v>
      </c>
      <c r="B81" s="80"/>
      <c r="C81" s="227"/>
      <c r="D81" s="227"/>
      <c r="E81" s="227"/>
      <c r="F81" s="227"/>
    </row>
    <row r="82" spans="1:6" x14ac:dyDescent="0.25">
      <c r="A82" s="75">
        <v>64</v>
      </c>
      <c r="B82" s="80"/>
      <c r="C82" s="227"/>
      <c r="D82" s="227"/>
      <c r="E82" s="227"/>
      <c r="F82" s="227"/>
    </row>
    <row r="83" spans="1:6" x14ac:dyDescent="0.25">
      <c r="A83" s="75">
        <v>65</v>
      </c>
      <c r="B83" s="80"/>
      <c r="C83" s="227"/>
      <c r="D83" s="227"/>
      <c r="E83" s="227"/>
      <c r="F83" s="227"/>
    </row>
    <row r="84" spans="1:6" x14ac:dyDescent="0.25">
      <c r="A84" s="75">
        <v>66</v>
      </c>
      <c r="B84" s="80"/>
      <c r="C84" s="227"/>
      <c r="D84" s="227"/>
      <c r="E84" s="227"/>
      <c r="F84" s="227"/>
    </row>
    <row r="85" spans="1:6" x14ac:dyDescent="0.25">
      <c r="A85" s="75">
        <v>67</v>
      </c>
      <c r="B85" s="80"/>
      <c r="C85" s="227"/>
      <c r="D85" s="227"/>
      <c r="E85" s="227"/>
      <c r="F85" s="227"/>
    </row>
    <row r="86" spans="1:6" x14ac:dyDescent="0.25">
      <c r="A86" s="75">
        <v>68</v>
      </c>
      <c r="B86" s="80"/>
      <c r="C86" s="227"/>
      <c r="D86" s="227"/>
      <c r="E86" s="227"/>
      <c r="F86" s="227"/>
    </row>
    <row r="87" spans="1:6" x14ac:dyDescent="0.25">
      <c r="A87" s="75">
        <v>69</v>
      </c>
      <c r="B87" s="80"/>
      <c r="C87" s="227"/>
      <c r="D87" s="227"/>
      <c r="E87" s="227"/>
      <c r="F87" s="227"/>
    </row>
    <row r="88" spans="1:6" x14ac:dyDescent="0.25">
      <c r="A88" s="75">
        <v>70</v>
      </c>
      <c r="B88" s="80"/>
      <c r="C88" s="227"/>
      <c r="D88" s="227"/>
      <c r="E88" s="227"/>
      <c r="F88" s="227"/>
    </row>
    <row r="89" spans="1:6" x14ac:dyDescent="0.25">
      <c r="A89" s="75">
        <v>71</v>
      </c>
      <c r="B89" s="80"/>
      <c r="C89" s="227"/>
      <c r="D89" s="227"/>
      <c r="E89" s="227"/>
      <c r="F89" s="227"/>
    </row>
    <row r="90" spans="1:6" x14ac:dyDescent="0.25">
      <c r="A90" s="75">
        <v>72</v>
      </c>
      <c r="B90" s="80"/>
      <c r="C90" s="227"/>
      <c r="D90" s="227"/>
      <c r="E90" s="227"/>
      <c r="F90" s="227"/>
    </row>
    <row r="91" spans="1:6" x14ac:dyDescent="0.25">
      <c r="A91" s="75">
        <v>73</v>
      </c>
      <c r="B91" s="80"/>
      <c r="C91" s="227"/>
      <c r="D91" s="227"/>
      <c r="E91" s="227"/>
      <c r="F91" s="227"/>
    </row>
    <row r="92" spans="1:6" x14ac:dyDescent="0.25">
      <c r="A92" s="75">
        <v>74</v>
      </c>
      <c r="B92" s="80"/>
      <c r="C92" s="227"/>
      <c r="D92" s="227"/>
      <c r="E92" s="227"/>
      <c r="F92" s="227"/>
    </row>
    <row r="93" spans="1:6" x14ac:dyDescent="0.25">
      <c r="A93" s="75">
        <v>75</v>
      </c>
      <c r="B93" s="80"/>
      <c r="C93" s="227"/>
      <c r="D93" s="227"/>
      <c r="E93" s="227"/>
      <c r="F93" s="227"/>
    </row>
    <row r="94" spans="1:6" x14ac:dyDescent="0.25">
      <c r="A94" s="75">
        <v>76</v>
      </c>
      <c r="B94" s="80"/>
      <c r="C94" s="227"/>
      <c r="D94" s="227"/>
      <c r="E94" s="227"/>
      <c r="F94" s="227"/>
    </row>
    <row r="95" spans="1:6" x14ac:dyDescent="0.25">
      <c r="A95" s="75">
        <v>77</v>
      </c>
      <c r="B95" s="80"/>
      <c r="C95" s="227"/>
      <c r="D95" s="227"/>
      <c r="E95" s="227"/>
      <c r="F95" s="227"/>
    </row>
    <row r="96" spans="1:6" x14ac:dyDescent="0.25">
      <c r="A96" s="75">
        <v>78</v>
      </c>
      <c r="B96" s="80"/>
      <c r="C96" s="227"/>
      <c r="D96" s="227"/>
      <c r="E96" s="227"/>
      <c r="F96" s="227"/>
    </row>
    <row r="97" spans="1:6" x14ac:dyDescent="0.25">
      <c r="A97" s="75">
        <v>79</v>
      </c>
      <c r="B97" s="80"/>
      <c r="C97" s="227"/>
      <c r="D97" s="227"/>
      <c r="E97" s="227"/>
      <c r="F97" s="227"/>
    </row>
    <row r="98" spans="1:6" x14ac:dyDescent="0.25">
      <c r="A98" s="75">
        <v>80</v>
      </c>
      <c r="B98" s="80"/>
      <c r="C98" s="227"/>
      <c r="D98" s="227"/>
      <c r="E98" s="227"/>
      <c r="F98" s="227"/>
    </row>
    <row r="99" spans="1:6" x14ac:dyDescent="0.25">
      <c r="A99" s="75">
        <v>81</v>
      </c>
      <c r="B99" s="80"/>
      <c r="C99" s="227"/>
      <c r="D99" s="227"/>
      <c r="E99" s="227"/>
      <c r="F99" s="227"/>
    </row>
    <row r="100" spans="1:6" x14ac:dyDescent="0.25">
      <c r="A100" s="75">
        <v>82</v>
      </c>
      <c r="B100" s="80"/>
      <c r="C100" s="227"/>
      <c r="D100" s="227"/>
      <c r="E100" s="227"/>
      <c r="F100" s="227"/>
    </row>
    <row r="101" spans="1:6" x14ac:dyDescent="0.25">
      <c r="A101" s="75">
        <v>83</v>
      </c>
      <c r="B101" s="80"/>
      <c r="C101" s="227"/>
      <c r="D101" s="227"/>
      <c r="E101" s="227"/>
      <c r="F101" s="227"/>
    </row>
    <row r="102" spans="1:6" x14ac:dyDescent="0.25">
      <c r="A102" s="75">
        <v>84</v>
      </c>
      <c r="B102" s="80"/>
      <c r="C102" s="227"/>
      <c r="D102" s="227"/>
      <c r="E102" s="227"/>
      <c r="F102" s="227"/>
    </row>
    <row r="103" spans="1:6" x14ac:dyDescent="0.25">
      <c r="A103" s="75">
        <v>85</v>
      </c>
      <c r="B103" s="80"/>
      <c r="C103" s="227"/>
      <c r="D103" s="227"/>
      <c r="E103" s="227"/>
      <c r="F103" s="227"/>
    </row>
    <row r="104" spans="1:6" x14ac:dyDescent="0.25">
      <c r="A104" s="75">
        <v>86</v>
      </c>
      <c r="B104" s="80"/>
      <c r="C104" s="227"/>
      <c r="D104" s="227"/>
      <c r="E104" s="227"/>
      <c r="F104" s="227"/>
    </row>
    <row r="105" spans="1:6" x14ac:dyDescent="0.25">
      <c r="A105" s="75">
        <v>87</v>
      </c>
      <c r="B105" s="80"/>
      <c r="C105" s="227"/>
      <c r="D105" s="227"/>
      <c r="E105" s="227"/>
      <c r="F105" s="227"/>
    </row>
    <row r="106" spans="1:6" x14ac:dyDescent="0.25">
      <c r="A106" s="75">
        <v>88</v>
      </c>
      <c r="B106" s="80"/>
      <c r="C106" s="227"/>
      <c r="D106" s="227"/>
      <c r="E106" s="227"/>
      <c r="F106" s="227"/>
    </row>
    <row r="107" spans="1:6" x14ac:dyDescent="0.25">
      <c r="A107" s="75">
        <v>89</v>
      </c>
      <c r="B107" s="80"/>
      <c r="C107" s="227"/>
      <c r="D107" s="227"/>
      <c r="E107" s="227"/>
      <c r="F107" s="227"/>
    </row>
    <row r="108" spans="1:6" x14ac:dyDescent="0.25">
      <c r="A108" s="75">
        <v>90</v>
      </c>
      <c r="B108" s="80"/>
      <c r="C108" s="227"/>
      <c r="D108" s="227"/>
      <c r="E108" s="227"/>
      <c r="F108" s="227"/>
    </row>
    <row r="109" spans="1:6" x14ac:dyDescent="0.25">
      <c r="A109" s="75">
        <v>91</v>
      </c>
      <c r="B109" s="80"/>
      <c r="C109" s="227"/>
      <c r="D109" s="227"/>
      <c r="E109" s="227"/>
      <c r="F109" s="227"/>
    </row>
    <row r="110" spans="1:6" x14ac:dyDescent="0.25">
      <c r="A110" s="75">
        <v>92</v>
      </c>
      <c r="B110" s="80"/>
      <c r="C110" s="227"/>
      <c r="D110" s="227"/>
      <c r="E110" s="227"/>
      <c r="F110" s="227"/>
    </row>
    <row r="111" spans="1:6" x14ac:dyDescent="0.25">
      <c r="A111" s="75">
        <v>93</v>
      </c>
      <c r="B111" s="80"/>
      <c r="C111" s="227"/>
      <c r="D111" s="227"/>
      <c r="E111" s="227"/>
      <c r="F111" s="227"/>
    </row>
    <row r="112" spans="1:6" x14ac:dyDescent="0.25">
      <c r="A112" s="75">
        <v>94</v>
      </c>
      <c r="B112" s="80"/>
      <c r="C112" s="227"/>
      <c r="D112" s="227"/>
      <c r="E112" s="227"/>
      <c r="F112" s="227"/>
    </row>
    <row r="113" spans="1:6" x14ac:dyDescent="0.25">
      <c r="A113" s="75">
        <v>95</v>
      </c>
      <c r="B113" s="80"/>
      <c r="C113" s="227"/>
      <c r="D113" s="227"/>
      <c r="E113" s="227"/>
      <c r="F113" s="227"/>
    </row>
    <row r="114" spans="1:6" x14ac:dyDescent="0.25">
      <c r="A114" s="75">
        <v>96</v>
      </c>
      <c r="B114" s="80"/>
      <c r="C114" s="227"/>
      <c r="D114" s="227"/>
      <c r="E114" s="227"/>
      <c r="F114" s="227"/>
    </row>
    <row r="115" spans="1:6" x14ac:dyDescent="0.25">
      <c r="A115" s="75">
        <v>97</v>
      </c>
      <c r="B115" s="80"/>
      <c r="C115" s="227"/>
      <c r="D115" s="227"/>
      <c r="E115" s="227"/>
      <c r="F115" s="227"/>
    </row>
    <row r="116" spans="1:6" x14ac:dyDescent="0.25">
      <c r="A116" s="75">
        <v>98</v>
      </c>
      <c r="B116" s="80"/>
      <c r="C116" s="227"/>
      <c r="D116" s="227"/>
      <c r="E116" s="227"/>
      <c r="F116" s="227"/>
    </row>
    <row r="117" spans="1:6" x14ac:dyDescent="0.25">
      <c r="A117" s="75">
        <v>99</v>
      </c>
      <c r="B117" s="80"/>
      <c r="C117" s="227"/>
      <c r="D117" s="227"/>
      <c r="E117" s="227"/>
      <c r="F117" s="227"/>
    </row>
    <row r="118" spans="1:6" x14ac:dyDescent="0.25">
      <c r="A118" s="75">
        <v>100</v>
      </c>
      <c r="B118" s="80"/>
      <c r="C118" s="227"/>
      <c r="D118" s="227"/>
      <c r="E118" s="227"/>
      <c r="F118" s="227"/>
    </row>
  </sheetData>
  <sheetProtection algorithmName="SHA-512" hashValue="rK0Mhnpv+F103L4x/BY6oLe7vTNNYY9RQnsmZFGFwS/fPr48lCWTdj61h50xWj/Is8LDa7XQeFMYuwHCuBExkg==" saltValue="dYnq6GpJpzUmExsC+WotjA==" spinCount="100000" sheet="1" objects="1" scenarios="1" formatColumns="0" formatRows="0"/>
  <protectedRanges>
    <protectedRange sqref="C9:E11 B19:F118 G9:I11" name="Tabel 4a"/>
  </protectedRanges>
  <mergeCells count="112">
    <mergeCell ref="G6:I6"/>
    <mergeCell ref="J6:J7"/>
    <mergeCell ref="A3:J4"/>
    <mergeCell ref="A16:A17"/>
    <mergeCell ref="B16:B17"/>
    <mergeCell ref="C16:F17"/>
    <mergeCell ref="C18:F18"/>
    <mergeCell ref="C19:F19"/>
    <mergeCell ref="C20:F20"/>
    <mergeCell ref="A6:A7"/>
    <mergeCell ref="B6:B7"/>
    <mergeCell ref="C6:E6"/>
    <mergeCell ref="F6:F7"/>
    <mergeCell ref="A12:B12"/>
    <mergeCell ref="C27:F27"/>
    <mergeCell ref="C28:F28"/>
    <mergeCell ref="C29:F29"/>
    <mergeCell ref="C30:F30"/>
    <mergeCell ref="C31:F31"/>
    <mergeCell ref="C32:F32"/>
    <mergeCell ref="C21:F21"/>
    <mergeCell ref="C22:F22"/>
    <mergeCell ref="C23:F23"/>
    <mergeCell ref="C24:F24"/>
    <mergeCell ref="C25:F25"/>
    <mergeCell ref="C26:F26"/>
    <mergeCell ref="C39:F39"/>
    <mergeCell ref="C40:F40"/>
    <mergeCell ref="C41:F41"/>
    <mergeCell ref="C42:F42"/>
    <mergeCell ref="C43:F43"/>
    <mergeCell ref="C44:F44"/>
    <mergeCell ref="C33:F33"/>
    <mergeCell ref="C34:F34"/>
    <mergeCell ref="C35:F35"/>
    <mergeCell ref="C36:F36"/>
    <mergeCell ref="C37:F37"/>
    <mergeCell ref="C38:F38"/>
    <mergeCell ref="C51:F51"/>
    <mergeCell ref="C52:F52"/>
    <mergeCell ref="C53:F53"/>
    <mergeCell ref="C54:F54"/>
    <mergeCell ref="C55:F55"/>
    <mergeCell ref="C56:F56"/>
    <mergeCell ref="C45:F45"/>
    <mergeCell ref="C46:F46"/>
    <mergeCell ref="C47:F47"/>
    <mergeCell ref="C48:F48"/>
    <mergeCell ref="C49:F49"/>
    <mergeCell ref="C50:F50"/>
    <mergeCell ref="C63:F63"/>
    <mergeCell ref="C64:F64"/>
    <mergeCell ref="C65:F65"/>
    <mergeCell ref="C66:F66"/>
    <mergeCell ref="C67:F67"/>
    <mergeCell ref="C68:F68"/>
    <mergeCell ref="C57:F57"/>
    <mergeCell ref="C58:F58"/>
    <mergeCell ref="C59:F59"/>
    <mergeCell ref="C60:F60"/>
    <mergeCell ref="C61:F61"/>
    <mergeCell ref="C62:F62"/>
    <mergeCell ref="C75:F75"/>
    <mergeCell ref="C76:F76"/>
    <mergeCell ref="C77:F77"/>
    <mergeCell ref="C78:F78"/>
    <mergeCell ref="C79:F79"/>
    <mergeCell ref="C80:F80"/>
    <mergeCell ref="C69:F69"/>
    <mergeCell ref="C70:F70"/>
    <mergeCell ref="C71:F71"/>
    <mergeCell ref="C72:F72"/>
    <mergeCell ref="C73:F73"/>
    <mergeCell ref="C74:F74"/>
    <mergeCell ref="C87:F87"/>
    <mergeCell ref="C88:F88"/>
    <mergeCell ref="C89:F89"/>
    <mergeCell ref="C90:F90"/>
    <mergeCell ref="C91:F91"/>
    <mergeCell ref="C92:F92"/>
    <mergeCell ref="C81:F81"/>
    <mergeCell ref="C82:F82"/>
    <mergeCell ref="C83:F83"/>
    <mergeCell ref="C84:F84"/>
    <mergeCell ref="C85:F85"/>
    <mergeCell ref="C86:F86"/>
    <mergeCell ref="C99:F99"/>
    <mergeCell ref="C100:F100"/>
    <mergeCell ref="C101:F101"/>
    <mergeCell ref="C102:F102"/>
    <mergeCell ref="C103:F103"/>
    <mergeCell ref="C104:F104"/>
    <mergeCell ref="C93:F93"/>
    <mergeCell ref="C94:F94"/>
    <mergeCell ref="C95:F95"/>
    <mergeCell ref="C96:F96"/>
    <mergeCell ref="C97:F97"/>
    <mergeCell ref="C98:F98"/>
    <mergeCell ref="C117:F117"/>
    <mergeCell ref="C118:F118"/>
    <mergeCell ref="C111:F111"/>
    <mergeCell ref="C112:F112"/>
    <mergeCell ref="C113:F113"/>
    <mergeCell ref="C114:F114"/>
    <mergeCell ref="C115:F115"/>
    <mergeCell ref="C116:F116"/>
    <mergeCell ref="C105:F105"/>
    <mergeCell ref="C106:F106"/>
    <mergeCell ref="C107:F107"/>
    <mergeCell ref="C108:F108"/>
    <mergeCell ref="C109:F109"/>
    <mergeCell ref="C110:F110"/>
  </mergeCells>
  <dataValidations count="2">
    <dataValidation type="decimal" operator="greaterThanOrEqual" allowBlank="1" showDropDown="1" showInputMessage="1" showErrorMessage="1" prompt="Data harus diisi dalam bentuk angka" sqref="C9:E11 G9:I11" xr:uid="{6306BF47-B2A7-4971-BBD1-88D2EB497763}">
      <formula1>0</formula1>
    </dataValidation>
    <dataValidation type="list" allowBlank="1" showInputMessage="1" showErrorMessage="1" prompt="Pilih salah satu opsi" sqref="B19:B118" xr:uid="{B9173417-BB32-4F86-BC75-B9E64F72FA64}">
      <formula1>$N$7:$N$11</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BC6E-A4FC-455C-9B7C-1AECECD1C28A}">
  <sheetPr codeName="Sheet7"/>
  <dimension ref="A1:N119"/>
  <sheetViews>
    <sheetView workbookViewId="0">
      <selection activeCell="P13" sqref="P13"/>
    </sheetView>
  </sheetViews>
  <sheetFormatPr defaultRowHeight="15" x14ac:dyDescent="0.25"/>
  <cols>
    <col min="1" max="1" width="5" customWidth="1"/>
    <col min="2" max="2" width="18.28515625" customWidth="1"/>
    <col min="14" max="14" width="0" hidden="1" customWidth="1"/>
  </cols>
  <sheetData>
    <row r="1" spans="1:14" x14ac:dyDescent="0.25">
      <c r="A1" s="10" t="s">
        <v>187</v>
      </c>
      <c r="B1" s="11"/>
      <c r="C1" s="11"/>
      <c r="D1" s="11"/>
      <c r="E1" s="11"/>
      <c r="F1" s="11"/>
    </row>
    <row r="2" spans="1:14" hidden="1" x14ac:dyDescent="0.25">
      <c r="B2" s="11"/>
      <c r="C2" s="11"/>
      <c r="D2" s="11"/>
      <c r="E2" s="11"/>
      <c r="F2" s="11"/>
    </row>
    <row r="3" spans="1:14" ht="14.45" customHeight="1" x14ac:dyDescent="0.25">
      <c r="A3" s="15" t="s">
        <v>44</v>
      </c>
      <c r="B3" s="184"/>
      <c r="C3" s="184"/>
      <c r="D3" s="184"/>
      <c r="E3" s="184"/>
      <c r="F3" s="184"/>
      <c r="G3" s="184"/>
      <c r="H3" s="184"/>
      <c r="I3" s="184"/>
      <c r="J3" s="184"/>
    </row>
    <row r="4" spans="1:14" x14ac:dyDescent="0.25">
      <c r="A4" s="231" t="s">
        <v>323</v>
      </c>
      <c r="B4" s="231"/>
      <c r="C4" s="231"/>
      <c r="D4" s="231"/>
      <c r="E4" s="231"/>
      <c r="F4" s="231"/>
      <c r="G4" s="231"/>
      <c r="H4" s="231"/>
      <c r="I4" s="231"/>
      <c r="J4" s="231"/>
    </row>
    <row r="5" spans="1:14" ht="29.45" customHeight="1" x14ac:dyDescent="0.25">
      <c r="A5" s="231"/>
      <c r="B5" s="231"/>
      <c r="C5" s="231"/>
      <c r="D5" s="231"/>
      <c r="E5" s="231"/>
      <c r="F5" s="231"/>
      <c r="G5" s="231"/>
      <c r="H5" s="231"/>
      <c r="I5" s="231"/>
      <c r="J5" s="231"/>
    </row>
    <row r="7" spans="1:14" ht="14.45" customHeight="1" x14ac:dyDescent="0.25">
      <c r="A7" s="233" t="s">
        <v>0</v>
      </c>
      <c r="B7" s="233" t="s">
        <v>78</v>
      </c>
      <c r="C7" s="233" t="s">
        <v>88</v>
      </c>
      <c r="D7" s="236"/>
      <c r="E7" s="236"/>
      <c r="F7" s="233" t="s">
        <v>80</v>
      </c>
      <c r="G7" s="233" t="s">
        <v>318</v>
      </c>
      <c r="H7" s="233"/>
      <c r="I7" s="233"/>
      <c r="J7" s="233" t="s">
        <v>80</v>
      </c>
      <c r="N7" s="93" t="s">
        <v>78</v>
      </c>
    </row>
    <row r="8" spans="1:14" x14ac:dyDescent="0.25">
      <c r="A8" s="236"/>
      <c r="B8" s="236"/>
      <c r="C8" s="81" t="s">
        <v>81</v>
      </c>
      <c r="D8" s="81" t="s">
        <v>82</v>
      </c>
      <c r="E8" s="81" t="s">
        <v>83</v>
      </c>
      <c r="F8" s="236"/>
      <c r="G8" s="81" t="s">
        <v>81</v>
      </c>
      <c r="H8" s="81" t="s">
        <v>82</v>
      </c>
      <c r="I8" s="81" t="s">
        <v>83</v>
      </c>
      <c r="J8" s="233"/>
    </row>
    <row r="9" spans="1:14" x14ac:dyDescent="0.25">
      <c r="A9" s="182">
        <v>1</v>
      </c>
      <c r="B9" s="182">
        <v>2</v>
      </c>
      <c r="C9" s="182">
        <v>3</v>
      </c>
      <c r="D9" s="182">
        <v>4</v>
      </c>
      <c r="E9" s="182">
        <v>5</v>
      </c>
      <c r="F9" s="182">
        <v>6</v>
      </c>
      <c r="G9" s="182">
        <v>7</v>
      </c>
      <c r="H9" s="182">
        <v>8</v>
      </c>
      <c r="I9" s="182">
        <v>9</v>
      </c>
      <c r="J9" s="182">
        <v>10</v>
      </c>
      <c r="N9" s="11" t="s">
        <v>247</v>
      </c>
    </row>
    <row r="10" spans="1:14" ht="25.5" x14ac:dyDescent="0.25">
      <c r="A10" s="118">
        <v>1</v>
      </c>
      <c r="B10" s="183" t="s">
        <v>84</v>
      </c>
      <c r="C10" s="120"/>
      <c r="D10" s="120"/>
      <c r="E10" s="120"/>
      <c r="F10" s="118">
        <f>SUM(C10:E10)</f>
        <v>0</v>
      </c>
      <c r="G10" s="120"/>
      <c r="H10" s="120"/>
      <c r="I10" s="120"/>
      <c r="J10" s="118">
        <f>SUM(G10:I10)</f>
        <v>0</v>
      </c>
      <c r="N10" s="11" t="s">
        <v>320</v>
      </c>
    </row>
    <row r="11" spans="1:14" ht="25.5" x14ac:dyDescent="0.25">
      <c r="A11" s="118">
        <v>2</v>
      </c>
      <c r="B11" s="183" t="s">
        <v>85</v>
      </c>
      <c r="C11" s="120"/>
      <c r="D11" s="120"/>
      <c r="E11" s="120"/>
      <c r="F11" s="118">
        <f>SUM(C11:E11)</f>
        <v>0</v>
      </c>
      <c r="G11" s="120"/>
      <c r="H11" s="120"/>
      <c r="I11" s="120"/>
      <c r="J11" s="118">
        <f>SUM(G11:I11)</f>
        <v>0</v>
      </c>
      <c r="N11" s="11" t="s">
        <v>85</v>
      </c>
    </row>
    <row r="12" spans="1:14" x14ac:dyDescent="0.25">
      <c r="A12" s="118">
        <v>3</v>
      </c>
      <c r="B12" s="183" t="s">
        <v>86</v>
      </c>
      <c r="C12" s="120"/>
      <c r="D12" s="120"/>
      <c r="E12" s="120"/>
      <c r="F12" s="118">
        <f>SUM(C12:E12)</f>
        <v>0</v>
      </c>
      <c r="G12" s="120"/>
      <c r="H12" s="120"/>
      <c r="I12" s="120"/>
      <c r="J12" s="118">
        <f>SUM(G12:I12)</f>
        <v>0</v>
      </c>
      <c r="N12" s="11" t="s">
        <v>86</v>
      </c>
    </row>
    <row r="13" spans="1:14" x14ac:dyDescent="0.25">
      <c r="A13" s="237" t="s">
        <v>80</v>
      </c>
      <c r="B13" s="236"/>
      <c r="C13" s="177">
        <f>SUM(C10:C12)</f>
        <v>0</v>
      </c>
      <c r="D13" s="177">
        <f>SUM(D10:D12)</f>
        <v>0</v>
      </c>
      <c r="E13" s="177">
        <f>SUM(E10:E12)</f>
        <v>0</v>
      </c>
      <c r="F13" s="177">
        <f>SUM(C13:E13)</f>
        <v>0</v>
      </c>
      <c r="G13" s="177">
        <f>SUM(G10:G12)</f>
        <v>0</v>
      </c>
      <c r="H13" s="177">
        <f>SUM(H10:H12)</f>
        <v>0</v>
      </c>
      <c r="I13" s="177">
        <f>SUM(I10:I12)</f>
        <v>0</v>
      </c>
      <c r="J13" s="177">
        <f>SUM(G13:I13)</f>
        <v>0</v>
      </c>
    </row>
    <row r="14" spans="1:14" x14ac:dyDescent="0.25">
      <c r="B14" s="11"/>
      <c r="C14" s="11"/>
      <c r="D14" s="11"/>
      <c r="E14" s="11"/>
      <c r="F14" s="11"/>
    </row>
    <row r="15" spans="1:14" x14ac:dyDescent="0.25">
      <c r="A15" s="238" t="s">
        <v>321</v>
      </c>
      <c r="B15" s="238"/>
      <c r="C15" s="238"/>
      <c r="D15" s="238"/>
      <c r="E15" s="238"/>
      <c r="F15" s="238"/>
      <c r="G15" s="238"/>
      <c r="H15" s="238"/>
      <c r="I15" s="238"/>
      <c r="J15" s="238"/>
    </row>
    <row r="16" spans="1:14" hidden="1" x14ac:dyDescent="0.25">
      <c r="B16" s="11"/>
      <c r="C16" s="11"/>
      <c r="D16" s="11"/>
      <c r="E16" s="11"/>
      <c r="F16" s="11"/>
    </row>
    <row r="17" spans="1:6" x14ac:dyDescent="0.25">
      <c r="A17" s="233" t="s">
        <v>0</v>
      </c>
      <c r="B17" s="233" t="s">
        <v>78</v>
      </c>
      <c r="C17" s="233" t="s">
        <v>324</v>
      </c>
      <c r="D17" s="233"/>
      <c r="E17" s="233"/>
      <c r="F17" s="233"/>
    </row>
    <row r="18" spans="1:6" x14ac:dyDescent="0.25">
      <c r="A18" s="233"/>
      <c r="B18" s="233"/>
      <c r="C18" s="233"/>
      <c r="D18" s="233"/>
      <c r="E18" s="233"/>
      <c r="F18" s="233"/>
    </row>
    <row r="19" spans="1:6" x14ac:dyDescent="0.25">
      <c r="A19" s="185">
        <v>1</v>
      </c>
      <c r="B19" s="182">
        <v>2</v>
      </c>
      <c r="C19" s="234">
        <v>3</v>
      </c>
      <c r="D19" s="234"/>
      <c r="E19" s="234"/>
      <c r="F19" s="234"/>
    </row>
    <row r="20" spans="1:6" x14ac:dyDescent="0.25">
      <c r="A20" s="79">
        <v>1</v>
      </c>
      <c r="B20" s="80"/>
      <c r="C20" s="227"/>
      <c r="D20" s="227"/>
      <c r="E20" s="227"/>
      <c r="F20" s="227"/>
    </row>
    <row r="21" spans="1:6" x14ac:dyDescent="0.25">
      <c r="A21" s="75">
        <v>2</v>
      </c>
      <c r="B21" s="80"/>
      <c r="C21" s="227"/>
      <c r="D21" s="227"/>
      <c r="E21" s="227"/>
      <c r="F21" s="227"/>
    </row>
    <row r="22" spans="1:6" x14ac:dyDescent="0.25">
      <c r="A22" s="75">
        <v>3</v>
      </c>
      <c r="B22" s="80"/>
      <c r="C22" s="227"/>
      <c r="D22" s="227"/>
      <c r="E22" s="227"/>
      <c r="F22" s="227"/>
    </row>
    <row r="23" spans="1:6" x14ac:dyDescent="0.25">
      <c r="A23" s="75">
        <v>4</v>
      </c>
      <c r="B23" s="80"/>
      <c r="C23" s="227"/>
      <c r="D23" s="227"/>
      <c r="E23" s="227"/>
      <c r="F23" s="227"/>
    </row>
    <row r="24" spans="1:6" x14ac:dyDescent="0.25">
      <c r="A24" s="75">
        <v>5</v>
      </c>
      <c r="B24" s="80"/>
      <c r="C24" s="227"/>
      <c r="D24" s="227"/>
      <c r="E24" s="227"/>
      <c r="F24" s="227"/>
    </row>
    <row r="25" spans="1:6" x14ac:dyDescent="0.25">
      <c r="A25" s="75">
        <v>6</v>
      </c>
      <c r="B25" s="80"/>
      <c r="C25" s="227"/>
      <c r="D25" s="227"/>
      <c r="E25" s="227"/>
      <c r="F25" s="227"/>
    </row>
    <row r="26" spans="1:6" x14ac:dyDescent="0.25">
      <c r="A26" s="75">
        <v>7</v>
      </c>
      <c r="B26" s="80"/>
      <c r="C26" s="227"/>
      <c r="D26" s="227"/>
      <c r="E26" s="227"/>
      <c r="F26" s="227"/>
    </row>
    <row r="27" spans="1:6" x14ac:dyDescent="0.25">
      <c r="A27" s="75">
        <v>8</v>
      </c>
      <c r="B27" s="80"/>
      <c r="C27" s="227"/>
      <c r="D27" s="227"/>
      <c r="E27" s="227"/>
      <c r="F27" s="227"/>
    </row>
    <row r="28" spans="1:6" x14ac:dyDescent="0.25">
      <c r="A28" s="75">
        <v>9</v>
      </c>
      <c r="B28" s="80"/>
      <c r="C28" s="227"/>
      <c r="D28" s="227"/>
      <c r="E28" s="227"/>
      <c r="F28" s="227"/>
    </row>
    <row r="29" spans="1:6" x14ac:dyDescent="0.25">
      <c r="A29" s="75">
        <v>10</v>
      </c>
      <c r="B29" s="80"/>
      <c r="C29" s="227"/>
      <c r="D29" s="227"/>
      <c r="E29" s="227"/>
      <c r="F29" s="227"/>
    </row>
    <row r="30" spans="1:6" x14ac:dyDescent="0.25">
      <c r="A30" s="75">
        <v>11</v>
      </c>
      <c r="B30" s="80"/>
      <c r="C30" s="227"/>
      <c r="D30" s="227"/>
      <c r="E30" s="227"/>
      <c r="F30" s="227"/>
    </row>
    <row r="31" spans="1:6" x14ac:dyDescent="0.25">
      <c r="A31" s="75">
        <v>12</v>
      </c>
      <c r="B31" s="80"/>
      <c r="C31" s="227"/>
      <c r="D31" s="227"/>
      <c r="E31" s="227"/>
      <c r="F31" s="227"/>
    </row>
    <row r="32" spans="1:6" x14ac:dyDescent="0.25">
      <c r="A32" s="75">
        <v>13</v>
      </c>
      <c r="B32" s="80"/>
      <c r="C32" s="227"/>
      <c r="D32" s="227"/>
      <c r="E32" s="227"/>
      <c r="F32" s="227"/>
    </row>
    <row r="33" spans="1:6" x14ac:dyDescent="0.25">
      <c r="A33" s="75">
        <v>14</v>
      </c>
      <c r="B33" s="80"/>
      <c r="C33" s="227"/>
      <c r="D33" s="227"/>
      <c r="E33" s="227"/>
      <c r="F33" s="227"/>
    </row>
    <row r="34" spans="1:6" x14ac:dyDescent="0.25">
      <c r="A34" s="75">
        <v>15</v>
      </c>
      <c r="B34" s="80"/>
      <c r="C34" s="227"/>
      <c r="D34" s="227"/>
      <c r="E34" s="227"/>
      <c r="F34" s="227"/>
    </row>
    <row r="35" spans="1:6" x14ac:dyDescent="0.25">
      <c r="A35" s="75">
        <v>16</v>
      </c>
      <c r="B35" s="80"/>
      <c r="C35" s="227"/>
      <c r="D35" s="227"/>
      <c r="E35" s="227"/>
      <c r="F35" s="227"/>
    </row>
    <row r="36" spans="1:6" x14ac:dyDescent="0.25">
      <c r="A36" s="75">
        <v>17</v>
      </c>
      <c r="B36" s="80"/>
      <c r="C36" s="227"/>
      <c r="D36" s="227"/>
      <c r="E36" s="227"/>
      <c r="F36" s="227"/>
    </row>
    <row r="37" spans="1:6" x14ac:dyDescent="0.25">
      <c r="A37" s="75">
        <v>18</v>
      </c>
      <c r="B37" s="80"/>
      <c r="C37" s="227"/>
      <c r="D37" s="227"/>
      <c r="E37" s="227"/>
      <c r="F37" s="227"/>
    </row>
    <row r="38" spans="1:6" x14ac:dyDescent="0.25">
      <c r="A38" s="75">
        <v>19</v>
      </c>
      <c r="B38" s="80"/>
      <c r="C38" s="227"/>
      <c r="D38" s="227"/>
      <c r="E38" s="227"/>
      <c r="F38" s="227"/>
    </row>
    <row r="39" spans="1:6" x14ac:dyDescent="0.25">
      <c r="A39" s="75">
        <v>20</v>
      </c>
      <c r="B39" s="80"/>
      <c r="C39" s="227"/>
      <c r="D39" s="227"/>
      <c r="E39" s="227"/>
      <c r="F39" s="227"/>
    </row>
    <row r="40" spans="1:6" x14ac:dyDescent="0.25">
      <c r="A40" s="75">
        <v>21</v>
      </c>
      <c r="B40" s="80"/>
      <c r="C40" s="227"/>
      <c r="D40" s="227"/>
      <c r="E40" s="227"/>
      <c r="F40" s="227"/>
    </row>
    <row r="41" spans="1:6" x14ac:dyDescent="0.25">
      <c r="A41" s="75">
        <v>22</v>
      </c>
      <c r="B41" s="80"/>
      <c r="C41" s="227"/>
      <c r="D41" s="227"/>
      <c r="E41" s="227"/>
      <c r="F41" s="227"/>
    </row>
    <row r="42" spans="1:6" x14ac:dyDescent="0.25">
      <c r="A42" s="75">
        <v>23</v>
      </c>
      <c r="B42" s="80"/>
      <c r="C42" s="227"/>
      <c r="D42" s="227"/>
      <c r="E42" s="227"/>
      <c r="F42" s="227"/>
    </row>
    <row r="43" spans="1:6" x14ac:dyDescent="0.25">
      <c r="A43" s="75">
        <v>24</v>
      </c>
      <c r="B43" s="80"/>
      <c r="C43" s="227"/>
      <c r="D43" s="227"/>
      <c r="E43" s="227"/>
      <c r="F43" s="227"/>
    </row>
    <row r="44" spans="1:6" x14ac:dyDescent="0.25">
      <c r="A44" s="75">
        <v>25</v>
      </c>
      <c r="B44" s="80"/>
      <c r="C44" s="227"/>
      <c r="D44" s="227"/>
      <c r="E44" s="227"/>
      <c r="F44" s="227"/>
    </row>
    <row r="45" spans="1:6" x14ac:dyDescent="0.25">
      <c r="A45" s="75">
        <v>26</v>
      </c>
      <c r="B45" s="80"/>
      <c r="C45" s="227"/>
      <c r="D45" s="227"/>
      <c r="E45" s="227"/>
      <c r="F45" s="227"/>
    </row>
    <row r="46" spans="1:6" x14ac:dyDescent="0.25">
      <c r="A46" s="75">
        <v>27</v>
      </c>
      <c r="B46" s="80"/>
      <c r="C46" s="227"/>
      <c r="D46" s="227"/>
      <c r="E46" s="227"/>
      <c r="F46" s="227"/>
    </row>
    <row r="47" spans="1:6" x14ac:dyDescent="0.25">
      <c r="A47" s="75">
        <v>28</v>
      </c>
      <c r="B47" s="80"/>
      <c r="C47" s="227"/>
      <c r="D47" s="227"/>
      <c r="E47" s="227"/>
      <c r="F47" s="227"/>
    </row>
    <row r="48" spans="1:6" x14ac:dyDescent="0.25">
      <c r="A48" s="75">
        <v>29</v>
      </c>
      <c r="B48" s="80"/>
      <c r="C48" s="227"/>
      <c r="D48" s="227"/>
      <c r="E48" s="227"/>
      <c r="F48" s="227"/>
    </row>
    <row r="49" spans="1:6" x14ac:dyDescent="0.25">
      <c r="A49" s="75">
        <v>30</v>
      </c>
      <c r="B49" s="80"/>
      <c r="C49" s="227"/>
      <c r="D49" s="227"/>
      <c r="E49" s="227"/>
      <c r="F49" s="227"/>
    </row>
    <row r="50" spans="1:6" x14ac:dyDescent="0.25">
      <c r="A50" s="75">
        <v>31</v>
      </c>
      <c r="B50" s="80"/>
      <c r="C50" s="227"/>
      <c r="D50" s="227"/>
      <c r="E50" s="227"/>
      <c r="F50" s="227"/>
    </row>
    <row r="51" spans="1:6" x14ac:dyDescent="0.25">
      <c r="A51" s="75">
        <v>32</v>
      </c>
      <c r="B51" s="80"/>
      <c r="C51" s="227"/>
      <c r="D51" s="227"/>
      <c r="E51" s="227"/>
      <c r="F51" s="227"/>
    </row>
    <row r="52" spans="1:6" x14ac:dyDescent="0.25">
      <c r="A52" s="75">
        <v>33</v>
      </c>
      <c r="B52" s="80"/>
      <c r="C52" s="227"/>
      <c r="D52" s="227"/>
      <c r="E52" s="227"/>
      <c r="F52" s="227"/>
    </row>
    <row r="53" spans="1:6" x14ac:dyDescent="0.25">
      <c r="A53" s="75">
        <v>34</v>
      </c>
      <c r="B53" s="80"/>
      <c r="C53" s="227"/>
      <c r="D53" s="227"/>
      <c r="E53" s="227"/>
      <c r="F53" s="227"/>
    </row>
    <row r="54" spans="1:6" x14ac:dyDescent="0.25">
      <c r="A54" s="75">
        <v>35</v>
      </c>
      <c r="B54" s="80"/>
      <c r="C54" s="227"/>
      <c r="D54" s="227"/>
      <c r="E54" s="227"/>
      <c r="F54" s="227"/>
    </row>
    <row r="55" spans="1:6" x14ac:dyDescent="0.25">
      <c r="A55" s="75">
        <v>36</v>
      </c>
      <c r="B55" s="80"/>
      <c r="C55" s="227"/>
      <c r="D55" s="227"/>
      <c r="E55" s="227"/>
      <c r="F55" s="227"/>
    </row>
    <row r="56" spans="1:6" x14ac:dyDescent="0.25">
      <c r="A56" s="75">
        <v>37</v>
      </c>
      <c r="B56" s="80"/>
      <c r="C56" s="227"/>
      <c r="D56" s="227"/>
      <c r="E56" s="227"/>
      <c r="F56" s="227"/>
    </row>
    <row r="57" spans="1:6" x14ac:dyDescent="0.25">
      <c r="A57" s="75">
        <v>38</v>
      </c>
      <c r="B57" s="80"/>
      <c r="C57" s="227"/>
      <c r="D57" s="227"/>
      <c r="E57" s="227"/>
      <c r="F57" s="227"/>
    </row>
    <row r="58" spans="1:6" x14ac:dyDescent="0.25">
      <c r="A58" s="75">
        <v>39</v>
      </c>
      <c r="B58" s="80"/>
      <c r="C58" s="227"/>
      <c r="D58" s="227"/>
      <c r="E58" s="227"/>
      <c r="F58" s="227"/>
    </row>
    <row r="59" spans="1:6" x14ac:dyDescent="0.25">
      <c r="A59" s="75">
        <v>40</v>
      </c>
      <c r="B59" s="80"/>
      <c r="C59" s="227"/>
      <c r="D59" s="227"/>
      <c r="E59" s="227"/>
      <c r="F59" s="227"/>
    </row>
    <row r="60" spans="1:6" x14ac:dyDescent="0.25">
      <c r="A60" s="75">
        <v>41</v>
      </c>
      <c r="B60" s="80"/>
      <c r="C60" s="227"/>
      <c r="D60" s="227"/>
      <c r="E60" s="227"/>
      <c r="F60" s="227"/>
    </row>
    <row r="61" spans="1:6" x14ac:dyDescent="0.25">
      <c r="A61" s="75">
        <v>42</v>
      </c>
      <c r="B61" s="80"/>
      <c r="C61" s="227"/>
      <c r="D61" s="227"/>
      <c r="E61" s="227"/>
      <c r="F61" s="227"/>
    </row>
    <row r="62" spans="1:6" x14ac:dyDescent="0.25">
      <c r="A62" s="75">
        <v>43</v>
      </c>
      <c r="B62" s="80"/>
      <c r="C62" s="227"/>
      <c r="D62" s="227"/>
      <c r="E62" s="227"/>
      <c r="F62" s="227"/>
    </row>
    <row r="63" spans="1:6" x14ac:dyDescent="0.25">
      <c r="A63" s="75">
        <v>44</v>
      </c>
      <c r="B63" s="80"/>
      <c r="C63" s="227"/>
      <c r="D63" s="227"/>
      <c r="E63" s="227"/>
      <c r="F63" s="227"/>
    </row>
    <row r="64" spans="1:6" x14ac:dyDescent="0.25">
      <c r="A64" s="75">
        <v>45</v>
      </c>
      <c r="B64" s="80"/>
      <c r="C64" s="227"/>
      <c r="D64" s="227"/>
      <c r="E64" s="227"/>
      <c r="F64" s="227"/>
    </row>
    <row r="65" spans="1:6" x14ac:dyDescent="0.25">
      <c r="A65" s="75">
        <v>46</v>
      </c>
      <c r="B65" s="80"/>
      <c r="C65" s="227"/>
      <c r="D65" s="227"/>
      <c r="E65" s="227"/>
      <c r="F65" s="227"/>
    </row>
    <row r="66" spans="1:6" x14ac:dyDescent="0.25">
      <c r="A66" s="75">
        <v>47</v>
      </c>
      <c r="B66" s="80"/>
      <c r="C66" s="227"/>
      <c r="D66" s="227"/>
      <c r="E66" s="227"/>
      <c r="F66" s="227"/>
    </row>
    <row r="67" spans="1:6" x14ac:dyDescent="0.25">
      <c r="A67" s="75">
        <v>48</v>
      </c>
      <c r="B67" s="80"/>
      <c r="C67" s="227"/>
      <c r="D67" s="227"/>
      <c r="E67" s="227"/>
      <c r="F67" s="227"/>
    </row>
    <row r="68" spans="1:6" x14ac:dyDescent="0.25">
      <c r="A68" s="75">
        <v>49</v>
      </c>
      <c r="B68" s="80"/>
      <c r="C68" s="227"/>
      <c r="D68" s="227"/>
      <c r="E68" s="227"/>
      <c r="F68" s="227"/>
    </row>
    <row r="69" spans="1:6" x14ac:dyDescent="0.25">
      <c r="A69" s="75">
        <v>50</v>
      </c>
      <c r="B69" s="80"/>
      <c r="C69" s="227"/>
      <c r="D69" s="227"/>
      <c r="E69" s="227"/>
      <c r="F69" s="227"/>
    </row>
    <row r="70" spans="1:6" x14ac:dyDescent="0.25">
      <c r="A70" s="75">
        <v>51</v>
      </c>
      <c r="B70" s="80"/>
      <c r="C70" s="227"/>
      <c r="D70" s="227"/>
      <c r="E70" s="227"/>
      <c r="F70" s="227"/>
    </row>
    <row r="71" spans="1:6" x14ac:dyDescent="0.25">
      <c r="A71" s="75">
        <v>52</v>
      </c>
      <c r="B71" s="80"/>
      <c r="C71" s="227"/>
      <c r="D71" s="227"/>
      <c r="E71" s="227"/>
      <c r="F71" s="227"/>
    </row>
    <row r="72" spans="1:6" x14ac:dyDescent="0.25">
      <c r="A72" s="75">
        <v>53</v>
      </c>
      <c r="B72" s="80"/>
      <c r="C72" s="227"/>
      <c r="D72" s="227"/>
      <c r="E72" s="227"/>
      <c r="F72" s="227"/>
    </row>
    <row r="73" spans="1:6" x14ac:dyDescent="0.25">
      <c r="A73" s="75">
        <v>54</v>
      </c>
      <c r="B73" s="80"/>
      <c r="C73" s="227"/>
      <c r="D73" s="227"/>
      <c r="E73" s="227"/>
      <c r="F73" s="227"/>
    </row>
    <row r="74" spans="1:6" x14ac:dyDescent="0.25">
      <c r="A74" s="75">
        <v>55</v>
      </c>
      <c r="B74" s="80"/>
      <c r="C74" s="227"/>
      <c r="D74" s="227"/>
      <c r="E74" s="227"/>
      <c r="F74" s="227"/>
    </row>
    <row r="75" spans="1:6" x14ac:dyDescent="0.25">
      <c r="A75" s="75">
        <v>56</v>
      </c>
      <c r="B75" s="80"/>
      <c r="C75" s="227"/>
      <c r="D75" s="227"/>
      <c r="E75" s="227"/>
      <c r="F75" s="227"/>
    </row>
    <row r="76" spans="1:6" x14ac:dyDescent="0.25">
      <c r="A76" s="75">
        <v>57</v>
      </c>
      <c r="B76" s="80"/>
      <c r="C76" s="227"/>
      <c r="D76" s="227"/>
      <c r="E76" s="227"/>
      <c r="F76" s="227"/>
    </row>
    <row r="77" spans="1:6" x14ac:dyDescent="0.25">
      <c r="A77" s="75">
        <v>58</v>
      </c>
      <c r="B77" s="80"/>
      <c r="C77" s="227"/>
      <c r="D77" s="227"/>
      <c r="E77" s="227"/>
      <c r="F77" s="227"/>
    </row>
    <row r="78" spans="1:6" x14ac:dyDescent="0.25">
      <c r="A78" s="75">
        <v>59</v>
      </c>
      <c r="B78" s="80"/>
      <c r="C78" s="227"/>
      <c r="D78" s="227"/>
      <c r="E78" s="227"/>
      <c r="F78" s="227"/>
    </row>
    <row r="79" spans="1:6" x14ac:dyDescent="0.25">
      <c r="A79" s="75">
        <v>60</v>
      </c>
      <c r="B79" s="80"/>
      <c r="C79" s="227"/>
      <c r="D79" s="227"/>
      <c r="E79" s="227"/>
      <c r="F79" s="227"/>
    </row>
    <row r="80" spans="1:6" x14ac:dyDescent="0.25">
      <c r="A80" s="75">
        <v>61</v>
      </c>
      <c r="B80" s="80"/>
      <c r="C80" s="227"/>
      <c r="D80" s="227"/>
      <c r="E80" s="227"/>
      <c r="F80" s="227"/>
    </row>
    <row r="81" spans="1:6" x14ac:dyDescent="0.25">
      <c r="A81" s="75">
        <v>62</v>
      </c>
      <c r="B81" s="80"/>
      <c r="C81" s="227"/>
      <c r="D81" s="227"/>
      <c r="E81" s="227"/>
      <c r="F81" s="227"/>
    </row>
    <row r="82" spans="1:6" x14ac:dyDescent="0.25">
      <c r="A82" s="75">
        <v>63</v>
      </c>
      <c r="B82" s="80"/>
      <c r="C82" s="227"/>
      <c r="D82" s="227"/>
      <c r="E82" s="227"/>
      <c r="F82" s="227"/>
    </row>
    <row r="83" spans="1:6" x14ac:dyDescent="0.25">
      <c r="A83" s="75">
        <v>64</v>
      </c>
      <c r="B83" s="80"/>
      <c r="C83" s="227"/>
      <c r="D83" s="227"/>
      <c r="E83" s="227"/>
      <c r="F83" s="227"/>
    </row>
    <row r="84" spans="1:6" x14ac:dyDescent="0.25">
      <c r="A84" s="75">
        <v>65</v>
      </c>
      <c r="B84" s="80"/>
      <c r="C84" s="227"/>
      <c r="D84" s="227"/>
      <c r="E84" s="227"/>
      <c r="F84" s="227"/>
    </row>
    <row r="85" spans="1:6" x14ac:dyDescent="0.25">
      <c r="A85" s="75">
        <v>66</v>
      </c>
      <c r="B85" s="80"/>
      <c r="C85" s="227"/>
      <c r="D85" s="227"/>
      <c r="E85" s="227"/>
      <c r="F85" s="227"/>
    </row>
    <row r="86" spans="1:6" x14ac:dyDescent="0.25">
      <c r="A86" s="75">
        <v>67</v>
      </c>
      <c r="B86" s="80"/>
      <c r="C86" s="227"/>
      <c r="D86" s="227"/>
      <c r="E86" s="227"/>
      <c r="F86" s="227"/>
    </row>
    <row r="87" spans="1:6" x14ac:dyDescent="0.25">
      <c r="A87" s="75">
        <v>68</v>
      </c>
      <c r="B87" s="80"/>
      <c r="C87" s="227"/>
      <c r="D87" s="227"/>
      <c r="E87" s="227"/>
      <c r="F87" s="227"/>
    </row>
    <row r="88" spans="1:6" x14ac:dyDescent="0.25">
      <c r="A88" s="75">
        <v>69</v>
      </c>
      <c r="B88" s="80"/>
      <c r="C88" s="227"/>
      <c r="D88" s="227"/>
      <c r="E88" s="227"/>
      <c r="F88" s="227"/>
    </row>
    <row r="89" spans="1:6" x14ac:dyDescent="0.25">
      <c r="A89" s="75">
        <v>70</v>
      </c>
      <c r="B89" s="80"/>
      <c r="C89" s="227"/>
      <c r="D89" s="227"/>
      <c r="E89" s="227"/>
      <c r="F89" s="227"/>
    </row>
    <row r="90" spans="1:6" x14ac:dyDescent="0.25">
      <c r="A90" s="75">
        <v>71</v>
      </c>
      <c r="B90" s="80"/>
      <c r="C90" s="227"/>
      <c r="D90" s="227"/>
      <c r="E90" s="227"/>
      <c r="F90" s="227"/>
    </row>
    <row r="91" spans="1:6" x14ac:dyDescent="0.25">
      <c r="A91" s="75">
        <v>72</v>
      </c>
      <c r="B91" s="80"/>
      <c r="C91" s="227"/>
      <c r="D91" s="227"/>
      <c r="E91" s="227"/>
      <c r="F91" s="227"/>
    </row>
    <row r="92" spans="1:6" x14ac:dyDescent="0.25">
      <c r="A92" s="75">
        <v>73</v>
      </c>
      <c r="B92" s="80"/>
      <c r="C92" s="227"/>
      <c r="D92" s="227"/>
      <c r="E92" s="227"/>
      <c r="F92" s="227"/>
    </row>
    <row r="93" spans="1:6" x14ac:dyDescent="0.25">
      <c r="A93" s="75">
        <v>74</v>
      </c>
      <c r="B93" s="80"/>
      <c r="C93" s="227"/>
      <c r="D93" s="227"/>
      <c r="E93" s="227"/>
      <c r="F93" s="227"/>
    </row>
    <row r="94" spans="1:6" x14ac:dyDescent="0.25">
      <c r="A94" s="75">
        <v>75</v>
      </c>
      <c r="B94" s="80"/>
      <c r="C94" s="227"/>
      <c r="D94" s="227"/>
      <c r="E94" s="227"/>
      <c r="F94" s="227"/>
    </row>
    <row r="95" spans="1:6" x14ac:dyDescent="0.25">
      <c r="A95" s="75">
        <v>76</v>
      </c>
      <c r="B95" s="80"/>
      <c r="C95" s="227"/>
      <c r="D95" s="227"/>
      <c r="E95" s="227"/>
      <c r="F95" s="227"/>
    </row>
    <row r="96" spans="1:6" x14ac:dyDescent="0.25">
      <c r="A96" s="75">
        <v>77</v>
      </c>
      <c r="B96" s="80"/>
      <c r="C96" s="227"/>
      <c r="D96" s="227"/>
      <c r="E96" s="227"/>
      <c r="F96" s="227"/>
    </row>
    <row r="97" spans="1:6" x14ac:dyDescent="0.25">
      <c r="A97" s="75">
        <v>78</v>
      </c>
      <c r="B97" s="80"/>
      <c r="C97" s="227"/>
      <c r="D97" s="227"/>
      <c r="E97" s="227"/>
      <c r="F97" s="227"/>
    </row>
    <row r="98" spans="1:6" x14ac:dyDescent="0.25">
      <c r="A98" s="75">
        <v>79</v>
      </c>
      <c r="B98" s="80"/>
      <c r="C98" s="227"/>
      <c r="D98" s="227"/>
      <c r="E98" s="227"/>
      <c r="F98" s="227"/>
    </row>
    <row r="99" spans="1:6" x14ac:dyDescent="0.25">
      <c r="A99" s="75">
        <v>80</v>
      </c>
      <c r="B99" s="80"/>
      <c r="C99" s="227"/>
      <c r="D99" s="227"/>
      <c r="E99" s="227"/>
      <c r="F99" s="227"/>
    </row>
    <row r="100" spans="1:6" x14ac:dyDescent="0.25">
      <c r="A100" s="75">
        <v>81</v>
      </c>
      <c r="B100" s="80"/>
      <c r="C100" s="227"/>
      <c r="D100" s="227"/>
      <c r="E100" s="227"/>
      <c r="F100" s="227"/>
    </row>
    <row r="101" spans="1:6" x14ac:dyDescent="0.25">
      <c r="A101" s="75">
        <v>82</v>
      </c>
      <c r="B101" s="80"/>
      <c r="C101" s="227"/>
      <c r="D101" s="227"/>
      <c r="E101" s="227"/>
      <c r="F101" s="227"/>
    </row>
    <row r="102" spans="1:6" x14ac:dyDescent="0.25">
      <c r="A102" s="75">
        <v>83</v>
      </c>
      <c r="B102" s="80"/>
      <c r="C102" s="227"/>
      <c r="D102" s="227"/>
      <c r="E102" s="227"/>
      <c r="F102" s="227"/>
    </row>
    <row r="103" spans="1:6" x14ac:dyDescent="0.25">
      <c r="A103" s="75">
        <v>84</v>
      </c>
      <c r="B103" s="80"/>
      <c r="C103" s="227"/>
      <c r="D103" s="227"/>
      <c r="E103" s="227"/>
      <c r="F103" s="227"/>
    </row>
    <row r="104" spans="1:6" x14ac:dyDescent="0.25">
      <c r="A104" s="75">
        <v>85</v>
      </c>
      <c r="B104" s="80"/>
      <c r="C104" s="227"/>
      <c r="D104" s="227"/>
      <c r="E104" s="227"/>
      <c r="F104" s="227"/>
    </row>
    <row r="105" spans="1:6" x14ac:dyDescent="0.25">
      <c r="A105" s="75">
        <v>86</v>
      </c>
      <c r="B105" s="80"/>
      <c r="C105" s="227"/>
      <c r="D105" s="227"/>
      <c r="E105" s="227"/>
      <c r="F105" s="227"/>
    </row>
    <row r="106" spans="1:6" x14ac:dyDescent="0.25">
      <c r="A106" s="75">
        <v>87</v>
      </c>
      <c r="B106" s="80"/>
      <c r="C106" s="227"/>
      <c r="D106" s="227"/>
      <c r="E106" s="227"/>
      <c r="F106" s="227"/>
    </row>
    <row r="107" spans="1:6" x14ac:dyDescent="0.25">
      <c r="A107" s="75">
        <v>88</v>
      </c>
      <c r="B107" s="80"/>
      <c r="C107" s="227"/>
      <c r="D107" s="227"/>
      <c r="E107" s="227"/>
      <c r="F107" s="227"/>
    </row>
    <row r="108" spans="1:6" x14ac:dyDescent="0.25">
      <c r="A108" s="75">
        <v>89</v>
      </c>
      <c r="B108" s="80"/>
      <c r="C108" s="227"/>
      <c r="D108" s="227"/>
      <c r="E108" s="227"/>
      <c r="F108" s="227"/>
    </row>
    <row r="109" spans="1:6" x14ac:dyDescent="0.25">
      <c r="A109" s="75">
        <v>90</v>
      </c>
      <c r="B109" s="80"/>
      <c r="C109" s="227"/>
      <c r="D109" s="227"/>
      <c r="E109" s="227"/>
      <c r="F109" s="227"/>
    </row>
    <row r="110" spans="1:6" x14ac:dyDescent="0.25">
      <c r="A110" s="75">
        <v>91</v>
      </c>
      <c r="B110" s="80"/>
      <c r="C110" s="227"/>
      <c r="D110" s="227"/>
      <c r="E110" s="227"/>
      <c r="F110" s="227"/>
    </row>
    <row r="111" spans="1:6" x14ac:dyDescent="0.25">
      <c r="A111" s="75">
        <v>92</v>
      </c>
      <c r="B111" s="80"/>
      <c r="C111" s="227"/>
      <c r="D111" s="227"/>
      <c r="E111" s="227"/>
      <c r="F111" s="227"/>
    </row>
    <row r="112" spans="1:6" x14ac:dyDescent="0.25">
      <c r="A112" s="75">
        <v>93</v>
      </c>
      <c r="B112" s="80"/>
      <c r="C112" s="227"/>
      <c r="D112" s="227"/>
      <c r="E112" s="227"/>
      <c r="F112" s="227"/>
    </row>
    <row r="113" spans="1:6" x14ac:dyDescent="0.25">
      <c r="A113" s="75">
        <v>94</v>
      </c>
      <c r="B113" s="80"/>
      <c r="C113" s="227"/>
      <c r="D113" s="227"/>
      <c r="E113" s="227"/>
      <c r="F113" s="227"/>
    </row>
    <row r="114" spans="1:6" x14ac:dyDescent="0.25">
      <c r="A114" s="75">
        <v>95</v>
      </c>
      <c r="B114" s="80"/>
      <c r="C114" s="227"/>
      <c r="D114" s="227"/>
      <c r="E114" s="227"/>
      <c r="F114" s="227"/>
    </row>
    <row r="115" spans="1:6" x14ac:dyDescent="0.25">
      <c r="A115" s="75">
        <v>96</v>
      </c>
      <c r="B115" s="80"/>
      <c r="C115" s="227"/>
      <c r="D115" s="227"/>
      <c r="E115" s="227"/>
      <c r="F115" s="227"/>
    </row>
    <row r="116" spans="1:6" x14ac:dyDescent="0.25">
      <c r="A116" s="75">
        <v>97</v>
      </c>
      <c r="B116" s="80"/>
      <c r="C116" s="227"/>
      <c r="D116" s="227"/>
      <c r="E116" s="227"/>
      <c r="F116" s="227"/>
    </row>
    <row r="117" spans="1:6" x14ac:dyDescent="0.25">
      <c r="A117" s="75">
        <v>98</v>
      </c>
      <c r="B117" s="80"/>
      <c r="C117" s="227"/>
      <c r="D117" s="227"/>
      <c r="E117" s="227"/>
      <c r="F117" s="227"/>
    </row>
    <row r="118" spans="1:6" x14ac:dyDescent="0.25">
      <c r="A118" s="75">
        <v>99</v>
      </c>
      <c r="B118" s="80"/>
      <c r="C118" s="227"/>
      <c r="D118" s="227"/>
      <c r="E118" s="227"/>
      <c r="F118" s="227"/>
    </row>
    <row r="119" spans="1:6" x14ac:dyDescent="0.25">
      <c r="A119" s="75">
        <v>100</v>
      </c>
      <c r="B119" s="80"/>
      <c r="C119" s="227"/>
      <c r="D119" s="227"/>
      <c r="E119" s="227"/>
      <c r="F119" s="227"/>
    </row>
  </sheetData>
  <sheetProtection algorithmName="SHA-512" hashValue="UCUpejNCsmnv7LdB3/68a8yI/MqnaNcFSIEP53XAfmzbb257mexvEaLIAzJ96wX9+K5QN+qyhppc89XOu0Y3NA==" saltValue="3CjSm5fGy0ZI1ppDMkZKqg==" spinCount="100000" sheet="1" objects="1" scenarios="1" formatColumns="0" formatRows="0"/>
  <protectedRanges>
    <protectedRange sqref="B20:F119" name="Tabel 4b ppi"/>
    <protectedRange sqref="C10:E12 G10:I12" name="Tabel 4b"/>
  </protectedRanges>
  <mergeCells count="113">
    <mergeCell ref="G7:I7"/>
    <mergeCell ref="J7:J8"/>
    <mergeCell ref="A4:J5"/>
    <mergeCell ref="A15:J15"/>
    <mergeCell ref="A17:A18"/>
    <mergeCell ref="B17:B18"/>
    <mergeCell ref="C17:F18"/>
    <mergeCell ref="C19:F19"/>
    <mergeCell ref="C20:F20"/>
    <mergeCell ref="C21:F21"/>
    <mergeCell ref="A7:A8"/>
    <mergeCell ref="B7:B8"/>
    <mergeCell ref="C7:E7"/>
    <mergeCell ref="F7:F8"/>
    <mergeCell ref="A13:B13"/>
    <mergeCell ref="C28:F28"/>
    <mergeCell ref="C29:F29"/>
    <mergeCell ref="C30:F30"/>
    <mergeCell ref="C31:F31"/>
    <mergeCell ref="C32:F32"/>
    <mergeCell ref="C33:F33"/>
    <mergeCell ref="C22:F22"/>
    <mergeCell ref="C23:F23"/>
    <mergeCell ref="C24:F24"/>
    <mergeCell ref="C25:F25"/>
    <mergeCell ref="C26:F26"/>
    <mergeCell ref="C27:F27"/>
    <mergeCell ref="C40:F40"/>
    <mergeCell ref="C41:F41"/>
    <mergeCell ref="C42:F42"/>
    <mergeCell ref="C43:F43"/>
    <mergeCell ref="C44:F44"/>
    <mergeCell ref="C45:F45"/>
    <mergeCell ref="C34:F34"/>
    <mergeCell ref="C35:F35"/>
    <mergeCell ref="C36:F36"/>
    <mergeCell ref="C37:F37"/>
    <mergeCell ref="C38:F38"/>
    <mergeCell ref="C39:F39"/>
    <mergeCell ref="C52:F52"/>
    <mergeCell ref="C53:F53"/>
    <mergeCell ref="C54:F54"/>
    <mergeCell ref="C55:F55"/>
    <mergeCell ref="C56:F56"/>
    <mergeCell ref="C57:F57"/>
    <mergeCell ref="C46:F46"/>
    <mergeCell ref="C47:F47"/>
    <mergeCell ref="C48:F48"/>
    <mergeCell ref="C49:F49"/>
    <mergeCell ref="C50:F50"/>
    <mergeCell ref="C51:F51"/>
    <mergeCell ref="C64:F64"/>
    <mergeCell ref="C65:F65"/>
    <mergeCell ref="C66:F66"/>
    <mergeCell ref="C67:F67"/>
    <mergeCell ref="C68:F68"/>
    <mergeCell ref="C69:F69"/>
    <mergeCell ref="C58:F58"/>
    <mergeCell ref="C59:F59"/>
    <mergeCell ref="C60:F60"/>
    <mergeCell ref="C61:F61"/>
    <mergeCell ref="C62:F62"/>
    <mergeCell ref="C63:F63"/>
    <mergeCell ref="C76:F76"/>
    <mergeCell ref="C77:F77"/>
    <mergeCell ref="C78:F78"/>
    <mergeCell ref="C79:F79"/>
    <mergeCell ref="C80:F80"/>
    <mergeCell ref="C81:F81"/>
    <mergeCell ref="C70:F70"/>
    <mergeCell ref="C71:F71"/>
    <mergeCell ref="C72:F72"/>
    <mergeCell ref="C73:F73"/>
    <mergeCell ref="C74:F74"/>
    <mergeCell ref="C75:F75"/>
    <mergeCell ref="C88:F88"/>
    <mergeCell ref="C89:F89"/>
    <mergeCell ref="C90:F90"/>
    <mergeCell ref="C91:F91"/>
    <mergeCell ref="C92:F92"/>
    <mergeCell ref="C93:F93"/>
    <mergeCell ref="C82:F82"/>
    <mergeCell ref="C83:F83"/>
    <mergeCell ref="C84:F84"/>
    <mergeCell ref="C85:F85"/>
    <mergeCell ref="C86:F86"/>
    <mergeCell ref="C87:F87"/>
    <mergeCell ref="C100:F100"/>
    <mergeCell ref="C101:F101"/>
    <mergeCell ref="C102:F102"/>
    <mergeCell ref="C103:F103"/>
    <mergeCell ref="C104:F104"/>
    <mergeCell ref="C105:F105"/>
    <mergeCell ref="C94:F94"/>
    <mergeCell ref="C95:F95"/>
    <mergeCell ref="C96:F96"/>
    <mergeCell ref="C97:F97"/>
    <mergeCell ref="C98:F98"/>
    <mergeCell ref="C99:F99"/>
    <mergeCell ref="C118:F118"/>
    <mergeCell ref="C119:F119"/>
    <mergeCell ref="C112:F112"/>
    <mergeCell ref="C113:F113"/>
    <mergeCell ref="C114:F114"/>
    <mergeCell ref="C115:F115"/>
    <mergeCell ref="C116:F116"/>
    <mergeCell ref="C117:F117"/>
    <mergeCell ref="C106:F106"/>
    <mergeCell ref="C107:F107"/>
    <mergeCell ref="C108:F108"/>
    <mergeCell ref="C109:F109"/>
    <mergeCell ref="C110:F110"/>
    <mergeCell ref="C111:F111"/>
  </mergeCells>
  <dataValidations xWindow="536" yWindow="669" count="2">
    <dataValidation type="decimal" operator="greaterThanOrEqual" allowBlank="1" showDropDown="1" showInputMessage="1" showErrorMessage="1" prompt="Data harus diisi dalam bentuk angka" sqref="C10:E12 G10:I12" xr:uid="{8CDF396A-6A33-4DF1-890F-65CE57C13E93}">
      <formula1>0</formula1>
    </dataValidation>
    <dataValidation type="list" allowBlank="1" showInputMessage="1" showErrorMessage="1" prompt="Pilih salah satu opsi" sqref="B20:B119" xr:uid="{DE4625A8-9C7D-49A7-9DC6-5B27C4A39E4F}">
      <formula1>$N$8:$N$12</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070BA-C8EC-4B9A-ABD0-BBEB60749AD0}">
  <sheetPr codeName="Sheet8"/>
  <dimension ref="A1:AA111"/>
  <sheetViews>
    <sheetView topLeftCell="K1" zoomScale="85" zoomScaleNormal="85" workbookViewId="0">
      <selection activeCell="R17" sqref="R17"/>
    </sheetView>
  </sheetViews>
  <sheetFormatPr defaultRowHeight="15" x14ac:dyDescent="0.25"/>
  <cols>
    <col min="2" max="2" width="23.140625" customWidth="1"/>
    <col min="3" max="3" width="22.7109375" customWidth="1"/>
    <col min="4" max="4" width="18.42578125" customWidth="1"/>
    <col min="5" max="5" width="9.140625" style="180"/>
    <col min="6" max="6" width="26.42578125" customWidth="1"/>
    <col min="7" max="7" width="26.85546875" customWidth="1"/>
    <col min="8" max="8" width="23.42578125" customWidth="1"/>
    <col min="9" max="9" width="22.140625" customWidth="1"/>
    <col min="10" max="10" width="23.5703125" customWidth="1"/>
    <col min="11" max="11" width="17.140625" style="181" customWidth="1"/>
    <col min="12" max="12" width="26.28515625" customWidth="1"/>
    <col min="13" max="13" width="26.7109375" customWidth="1"/>
    <col min="14" max="14" width="17.85546875" customWidth="1"/>
    <col min="15" max="15" width="18.28515625" customWidth="1"/>
    <col min="16" max="16" width="26.7109375" customWidth="1"/>
    <col min="17" max="17" width="17.28515625" customWidth="1"/>
    <col min="18" max="18" width="24" customWidth="1"/>
    <col min="19" max="19" width="17.5703125" style="181" customWidth="1"/>
    <col min="20" max="20" width="22.85546875" customWidth="1"/>
  </cols>
  <sheetData>
    <row r="1" spans="1:27" x14ac:dyDescent="0.25">
      <c r="A1" s="11" t="s">
        <v>188</v>
      </c>
      <c r="B1" s="11"/>
      <c r="C1" s="11"/>
      <c r="D1" s="11"/>
      <c r="E1" s="11"/>
      <c r="F1" s="11"/>
      <c r="G1" s="11"/>
      <c r="H1" s="11"/>
      <c r="I1" s="11"/>
      <c r="J1" s="11"/>
      <c r="K1" s="11"/>
      <c r="L1" s="11"/>
      <c r="M1" s="11"/>
      <c r="N1" s="11"/>
      <c r="O1" s="11"/>
      <c r="P1" s="11"/>
      <c r="Q1" s="11"/>
      <c r="R1" s="11"/>
      <c r="S1" s="11"/>
      <c r="T1" s="11"/>
      <c r="U1" s="14" t="s">
        <v>41</v>
      </c>
      <c r="V1" s="11"/>
      <c r="W1" s="11"/>
      <c r="X1" s="11"/>
      <c r="Y1" s="11"/>
      <c r="Z1" s="11"/>
      <c r="AA1" s="11"/>
    </row>
    <row r="2" spans="1:27" hidden="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row>
    <row r="3" spans="1:27" hidden="1" x14ac:dyDescent="0.25">
      <c r="A3" s="11"/>
      <c r="B3" s="11"/>
      <c r="C3" s="11"/>
      <c r="D3" s="11"/>
      <c r="E3" s="11"/>
      <c r="F3" s="11" t="s">
        <v>311</v>
      </c>
      <c r="G3" s="11"/>
      <c r="H3" s="11"/>
      <c r="I3" s="11"/>
      <c r="J3" s="11"/>
      <c r="K3" s="11"/>
      <c r="L3" s="11"/>
      <c r="M3" s="11"/>
      <c r="N3" s="11"/>
      <c r="O3" s="11"/>
      <c r="P3" s="11"/>
      <c r="Q3" s="11"/>
      <c r="R3" s="11"/>
      <c r="S3" s="11"/>
      <c r="T3" s="11"/>
      <c r="U3" s="11"/>
      <c r="V3" s="11"/>
      <c r="W3" s="11"/>
      <c r="X3" s="11"/>
      <c r="Y3" s="11"/>
      <c r="Z3" s="11"/>
      <c r="AA3" s="11"/>
    </row>
    <row r="4" spans="1:27" hidden="1" x14ac:dyDescent="0.25">
      <c r="A4" s="11"/>
      <c r="B4" s="11"/>
      <c r="C4" s="11"/>
      <c r="D4" s="11"/>
      <c r="E4" s="11"/>
      <c r="F4" s="11" t="s">
        <v>310</v>
      </c>
      <c r="G4" s="11"/>
      <c r="H4" s="11"/>
      <c r="I4" s="11"/>
      <c r="J4" s="11"/>
      <c r="K4" s="11"/>
      <c r="L4" s="11"/>
      <c r="M4" s="11"/>
      <c r="N4" s="11"/>
      <c r="O4" s="11"/>
      <c r="P4" s="11"/>
      <c r="Q4" s="11"/>
      <c r="R4" s="11"/>
      <c r="S4" s="11"/>
      <c r="T4" s="11"/>
      <c r="U4" s="11"/>
      <c r="V4" s="11"/>
      <c r="W4" s="11"/>
      <c r="X4" s="11"/>
      <c r="Y4" s="11"/>
      <c r="Z4" s="11"/>
      <c r="AA4" s="11"/>
    </row>
    <row r="5" spans="1:27" hidden="1" x14ac:dyDescent="0.25">
      <c r="A5" s="11"/>
      <c r="B5" s="11"/>
      <c r="C5" s="11"/>
      <c r="D5" s="11" t="s">
        <v>306</v>
      </c>
      <c r="E5" s="11"/>
      <c r="F5" s="11" t="s">
        <v>309</v>
      </c>
      <c r="G5" s="11"/>
      <c r="H5" s="11"/>
      <c r="I5" s="11"/>
      <c r="J5" s="11"/>
      <c r="K5" s="11"/>
      <c r="L5" s="11"/>
      <c r="M5" s="11"/>
      <c r="N5" s="11"/>
      <c r="O5" s="11"/>
      <c r="P5" s="11"/>
      <c r="Q5" s="11"/>
      <c r="R5" s="11"/>
      <c r="S5" s="11"/>
      <c r="T5" s="11"/>
      <c r="U5" s="11"/>
      <c r="V5" s="11"/>
      <c r="W5" s="11"/>
      <c r="X5" s="11"/>
      <c r="Y5" s="11"/>
      <c r="Z5" s="11"/>
      <c r="AA5" s="11"/>
    </row>
    <row r="6" spans="1:27" hidden="1" x14ac:dyDescent="0.25">
      <c r="A6" s="11"/>
      <c r="B6" s="11"/>
      <c r="C6" s="11"/>
      <c r="D6" s="11" t="s">
        <v>305</v>
      </c>
      <c r="E6" s="12"/>
      <c r="F6" s="11" t="s">
        <v>308</v>
      </c>
      <c r="G6" s="11" t="s">
        <v>313</v>
      </c>
      <c r="H6" s="11"/>
      <c r="I6" s="11"/>
      <c r="J6" s="11"/>
      <c r="K6" s="11"/>
      <c r="L6" s="11"/>
      <c r="M6" s="11"/>
      <c r="N6" s="11"/>
      <c r="O6" s="11"/>
      <c r="P6" s="11"/>
      <c r="Q6" s="11"/>
      <c r="R6" s="11"/>
      <c r="S6" s="11"/>
      <c r="T6" s="11"/>
      <c r="U6" s="11"/>
      <c r="V6" s="11"/>
      <c r="W6" s="11"/>
      <c r="X6" s="11"/>
      <c r="Y6" s="11"/>
      <c r="Z6" s="11"/>
      <c r="AA6" s="11"/>
    </row>
    <row r="7" spans="1:27" hidden="1" x14ac:dyDescent="0.25">
      <c r="A7" s="11"/>
      <c r="B7" s="11"/>
      <c r="C7" s="11"/>
      <c r="D7" s="11" t="s">
        <v>304</v>
      </c>
      <c r="E7" s="12" t="s">
        <v>300</v>
      </c>
      <c r="F7" s="11" t="s">
        <v>307</v>
      </c>
      <c r="G7" s="11" t="s">
        <v>312</v>
      </c>
      <c r="H7" s="11"/>
      <c r="I7" s="11"/>
      <c r="J7" s="11"/>
      <c r="K7" s="11"/>
      <c r="L7" s="11"/>
      <c r="M7" s="11"/>
      <c r="N7" s="11"/>
      <c r="O7" s="11"/>
      <c r="P7" s="11"/>
      <c r="Q7" s="11"/>
      <c r="R7" s="11"/>
      <c r="S7" s="11"/>
      <c r="T7" s="11"/>
      <c r="U7" s="11"/>
      <c r="V7" s="11"/>
      <c r="W7" s="11"/>
      <c r="X7" s="11"/>
      <c r="Y7" s="11"/>
      <c r="Z7" s="11"/>
      <c r="AA7" s="11"/>
    </row>
    <row r="8" spans="1:27" x14ac:dyDescent="0.25">
      <c r="A8" s="15" t="s">
        <v>44</v>
      </c>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7" ht="39" customHeight="1" x14ac:dyDescent="0.25">
      <c r="A9" s="217" t="s">
        <v>0</v>
      </c>
      <c r="B9" s="217" t="s">
        <v>89</v>
      </c>
      <c r="C9" s="217" t="s">
        <v>90</v>
      </c>
      <c r="D9" s="219" t="s">
        <v>91</v>
      </c>
      <c r="E9" s="219" t="s">
        <v>181</v>
      </c>
      <c r="F9" s="233" t="s">
        <v>92</v>
      </c>
      <c r="G9" s="233"/>
      <c r="H9" s="233"/>
      <c r="I9" s="243" t="s">
        <v>93</v>
      </c>
      <c r="J9" s="217" t="s">
        <v>94</v>
      </c>
      <c r="K9" s="217" t="s">
        <v>95</v>
      </c>
      <c r="L9" s="217" t="s">
        <v>96</v>
      </c>
      <c r="M9" s="217" t="s">
        <v>97</v>
      </c>
      <c r="N9" s="228" t="s">
        <v>98</v>
      </c>
      <c r="O9" s="230"/>
      <c r="P9" s="228" t="s">
        <v>99</v>
      </c>
      <c r="Q9" s="230"/>
      <c r="R9" s="217" t="s">
        <v>100</v>
      </c>
      <c r="S9" s="217" t="s">
        <v>101</v>
      </c>
      <c r="T9" s="217" t="s">
        <v>102</v>
      </c>
      <c r="U9" s="11"/>
      <c r="V9" s="11"/>
      <c r="W9" s="11"/>
      <c r="X9" s="11"/>
      <c r="Y9" s="11"/>
      <c r="Z9" s="11"/>
      <c r="AA9" s="11"/>
    </row>
    <row r="10" spans="1:27" ht="25.5" x14ac:dyDescent="0.25">
      <c r="A10" s="218"/>
      <c r="B10" s="218"/>
      <c r="C10" s="218"/>
      <c r="D10" s="232"/>
      <c r="E10" s="232"/>
      <c r="F10" s="81" t="s">
        <v>103</v>
      </c>
      <c r="G10" s="81" t="s">
        <v>104</v>
      </c>
      <c r="H10" s="81" t="s">
        <v>105</v>
      </c>
      <c r="I10" s="244"/>
      <c r="J10" s="226"/>
      <c r="K10" s="218"/>
      <c r="L10" s="218"/>
      <c r="M10" s="218"/>
      <c r="N10" s="82" t="s">
        <v>106</v>
      </c>
      <c r="O10" s="83" t="s">
        <v>107</v>
      </c>
      <c r="P10" s="84" t="s">
        <v>108</v>
      </c>
      <c r="Q10" s="84" t="s">
        <v>109</v>
      </c>
      <c r="R10" s="218"/>
      <c r="S10" s="218"/>
      <c r="T10" s="218"/>
      <c r="U10" s="11"/>
      <c r="V10" s="11"/>
      <c r="W10" s="11"/>
      <c r="X10" s="11"/>
      <c r="Y10" s="11"/>
      <c r="Z10" s="11"/>
      <c r="AA10" s="11"/>
    </row>
    <row r="11" spans="1:27" x14ac:dyDescent="0.25">
      <c r="A11" s="17">
        <v>1</v>
      </c>
      <c r="B11" s="17">
        <v>2</v>
      </c>
      <c r="C11" s="17">
        <v>3</v>
      </c>
      <c r="D11" s="85">
        <v>4</v>
      </c>
      <c r="E11" s="124">
        <v>5</v>
      </c>
      <c r="F11" s="239">
        <v>6</v>
      </c>
      <c r="G11" s="240"/>
      <c r="H11" s="241"/>
      <c r="I11" s="17">
        <v>7</v>
      </c>
      <c r="J11" s="17">
        <v>8</v>
      </c>
      <c r="K11" s="17">
        <v>9</v>
      </c>
      <c r="L11" s="17">
        <v>10</v>
      </c>
      <c r="M11" s="17">
        <v>11</v>
      </c>
      <c r="N11" s="17">
        <v>12</v>
      </c>
      <c r="O11" s="17">
        <v>13</v>
      </c>
      <c r="P11" s="17">
        <v>14</v>
      </c>
      <c r="Q11" s="17">
        <v>15</v>
      </c>
      <c r="R11" s="17">
        <v>16</v>
      </c>
      <c r="S11" s="17">
        <v>17</v>
      </c>
      <c r="T11" s="17">
        <v>18</v>
      </c>
      <c r="U11" s="11"/>
      <c r="V11" s="11"/>
      <c r="W11" s="11"/>
      <c r="X11" s="11"/>
      <c r="Y11" s="11"/>
      <c r="Z11" s="11"/>
      <c r="AA11" s="11"/>
    </row>
    <row r="12" spans="1:27" x14ac:dyDescent="0.25">
      <c r="A12" s="75">
        <v>1</v>
      </c>
      <c r="B12" s="86"/>
      <c r="C12" s="86"/>
      <c r="D12" s="86"/>
      <c r="E12" s="88"/>
      <c r="F12" s="86"/>
      <c r="G12" s="86"/>
      <c r="H12" s="87"/>
      <c r="I12" s="87"/>
      <c r="J12" s="87"/>
      <c r="K12" s="88"/>
      <c r="L12" s="88"/>
      <c r="M12" s="87"/>
      <c r="N12" s="87"/>
      <c r="O12" s="89"/>
      <c r="P12" s="90"/>
      <c r="Q12" s="90"/>
      <c r="R12" s="89"/>
      <c r="S12" s="88"/>
      <c r="T12" s="89"/>
      <c r="U12" s="11"/>
      <c r="V12" s="242" t="s">
        <v>69</v>
      </c>
      <c r="W12" s="242"/>
      <c r="X12" s="242"/>
      <c r="Y12" s="242"/>
      <c r="Z12" s="242"/>
      <c r="AA12" s="242"/>
    </row>
    <row r="13" spans="1:27" x14ac:dyDescent="0.25">
      <c r="A13" s="75">
        <v>2</v>
      </c>
      <c r="B13" s="86"/>
      <c r="C13" s="86"/>
      <c r="D13" s="86"/>
      <c r="E13" s="88"/>
      <c r="F13" s="86"/>
      <c r="G13" s="86"/>
      <c r="H13" s="87"/>
      <c r="I13" s="87"/>
      <c r="J13" s="87"/>
      <c r="K13" s="88"/>
      <c r="L13" s="88"/>
      <c r="M13" s="91"/>
      <c r="N13" s="87"/>
      <c r="O13" s="89"/>
      <c r="P13" s="90"/>
      <c r="Q13" s="90"/>
      <c r="R13" s="87"/>
      <c r="S13" s="88"/>
      <c r="T13" s="92"/>
      <c r="U13" s="11"/>
      <c r="V13" s="242"/>
      <c r="W13" s="242"/>
      <c r="X13" s="242"/>
      <c r="Y13" s="242"/>
      <c r="Z13" s="242"/>
      <c r="AA13" s="242"/>
    </row>
    <row r="14" spans="1:27" x14ac:dyDescent="0.25">
      <c r="A14" s="75">
        <v>3</v>
      </c>
      <c r="B14" s="87"/>
      <c r="C14" s="86"/>
      <c r="D14" s="86"/>
      <c r="E14" s="88"/>
      <c r="F14" s="86"/>
      <c r="G14" s="86"/>
      <c r="H14" s="87"/>
      <c r="I14" s="87"/>
      <c r="J14" s="87"/>
      <c r="K14" s="88"/>
      <c r="L14" s="88"/>
      <c r="M14" s="88"/>
      <c r="N14" s="87"/>
      <c r="O14" s="89"/>
      <c r="P14" s="90"/>
      <c r="Q14" s="90"/>
      <c r="R14" s="87"/>
      <c r="S14" s="88"/>
      <c r="T14" s="89"/>
      <c r="U14" s="11"/>
      <c r="V14" s="93" t="s">
        <v>110</v>
      </c>
      <c r="W14" s="11">
        <f>COUNTIFS(B12:B998,"&lt;&gt;",D12:D998,"Dosen Tetap")</f>
        <v>0</v>
      </c>
      <c r="X14" s="93" t="s">
        <v>111</v>
      </c>
      <c r="Y14" s="11">
        <f>COUNTIFS(B12:B998,"&lt;&gt;",K12:K998,"V",L12:L998,"Guru Besar")</f>
        <v>0</v>
      </c>
      <c r="Z14" s="93" t="s">
        <v>112</v>
      </c>
      <c r="AA14" s="11">
        <f>COUNTIFS(B12:B998,"&lt;&gt;",D12:D998,"Dosen Industri")</f>
        <v>0</v>
      </c>
    </row>
    <row r="15" spans="1:27" x14ac:dyDescent="0.25">
      <c r="A15" s="75">
        <v>4</v>
      </c>
      <c r="B15" s="87"/>
      <c r="C15" s="86"/>
      <c r="D15" s="86"/>
      <c r="E15" s="88"/>
      <c r="F15" s="86"/>
      <c r="G15" s="86"/>
      <c r="H15" s="87"/>
      <c r="I15" s="87"/>
      <c r="J15" s="87"/>
      <c r="K15" s="88"/>
      <c r="L15" s="88"/>
      <c r="M15" s="88"/>
      <c r="N15" s="87"/>
      <c r="O15" s="89"/>
      <c r="P15" s="90"/>
      <c r="Q15" s="90"/>
      <c r="R15" s="89"/>
      <c r="S15" s="88"/>
      <c r="T15" s="89"/>
      <c r="U15" s="11"/>
      <c r="V15" s="93" t="s">
        <v>113</v>
      </c>
      <c r="W15" s="11">
        <f>COUNTIFS(B12:B998,"&lt;&gt;",D12:D998,"Dosen Tetap",K12:K998,"V")</f>
        <v>0</v>
      </c>
      <c r="X15" s="93" t="s">
        <v>114</v>
      </c>
      <c r="Y15" s="11">
        <f>COUNTIFS(B12:B998,"&lt;&gt;",K12:K998,"V",L12:L998,"Lektor Kepala")</f>
        <v>0</v>
      </c>
      <c r="Z15" s="93" t="s">
        <v>115</v>
      </c>
      <c r="AA15" s="93" cm="1">
        <f t="array" ref="AA15">SUMPRODUCT(
  IFERROR(
    ((B12:B998&lt;&gt;"") * (D12:D998="Dosen Industri") * (R12:R998&lt;&gt;"")) /
    COUNTIFS(R12:R998, R12:R998&amp;"", B12:B998, "&lt;&gt;", D12:D998, "Dosen Industri"),
    0
  )
)</f>
        <v>0</v>
      </c>
    </row>
    <row r="16" spans="1:27" x14ac:dyDescent="0.25">
      <c r="A16" s="75">
        <v>5</v>
      </c>
      <c r="B16" s="87"/>
      <c r="C16" s="86"/>
      <c r="D16" s="86"/>
      <c r="E16" s="88"/>
      <c r="F16" s="86"/>
      <c r="G16" s="87"/>
      <c r="H16" s="87"/>
      <c r="I16" s="87"/>
      <c r="J16" s="87"/>
      <c r="K16" s="88"/>
      <c r="L16" s="88"/>
      <c r="M16" s="88"/>
      <c r="N16" s="87"/>
      <c r="O16" s="89"/>
      <c r="P16" s="90"/>
      <c r="Q16" s="90"/>
      <c r="R16" s="89"/>
      <c r="S16" s="88"/>
      <c r="T16" s="87"/>
      <c r="U16" s="11"/>
      <c r="V16" s="93" t="s">
        <v>116</v>
      </c>
      <c r="W16" s="11">
        <f>COUNTIFS(B12:B998,"&lt;&gt;",H12:H998,"&lt;&gt;",K12:K998,"V")</f>
        <v>0</v>
      </c>
      <c r="X16" s="93" t="s">
        <v>117</v>
      </c>
      <c r="Y16" s="11">
        <f>COUNTIFS(B12:B998,"&lt;&gt;",K12:K998,"V",L12:L998,"Lektor")</f>
        <v>0</v>
      </c>
      <c r="Z16" s="93" t="s">
        <v>118</v>
      </c>
      <c r="AA16" s="11">
        <f>COUNTIFS(J12:J1000,"V",O12:O1000,"IPU",P12:P1000,"&gt;="&amp;(Menu!S73+364))</f>
        <v>0</v>
      </c>
    </row>
    <row r="17" spans="1:27" ht="14.25" customHeight="1" x14ac:dyDescent="0.25">
      <c r="A17" s="75">
        <v>6</v>
      </c>
      <c r="B17" s="94"/>
      <c r="C17" s="86"/>
      <c r="D17" s="86"/>
      <c r="E17" s="88"/>
      <c r="F17" s="86"/>
      <c r="G17" s="87"/>
      <c r="H17" s="87"/>
      <c r="I17" s="87"/>
      <c r="J17" s="87"/>
      <c r="K17" s="88"/>
      <c r="L17" s="88"/>
      <c r="M17" s="88"/>
      <c r="N17" s="87"/>
      <c r="O17" s="89"/>
      <c r="P17" s="90"/>
      <c r="Q17" s="90"/>
      <c r="R17" s="87"/>
      <c r="S17" s="88"/>
      <c r="T17" s="87"/>
      <c r="U17" s="11"/>
      <c r="V17" s="93" t="s">
        <v>119</v>
      </c>
      <c r="W17" s="11">
        <f>COUNTIFS(B12:B998,"&lt;&gt;",N12:N998,"&lt;&gt;",O12:O998,"&lt;&gt;")</f>
        <v>0</v>
      </c>
      <c r="X17" s="93" t="s">
        <v>120</v>
      </c>
      <c r="Y17" s="11">
        <f>COUNTIFS(B12:B998,"&lt;&gt;",D12:D998,"Dosen Tidak Tetap")</f>
        <v>0</v>
      </c>
      <c r="Z17" s="93" t="s">
        <v>319</v>
      </c>
      <c r="AA17" s="11">
        <f>COUNTIFS(B12:B998,"&lt;&gt;",C12:C998,"&lt;&gt;",D12:D998,"Dosen Tetap",E12:E998,"V")</f>
        <v>0</v>
      </c>
    </row>
    <row r="18" spans="1:27" x14ac:dyDescent="0.25">
      <c r="A18" s="75">
        <v>7</v>
      </c>
      <c r="B18" s="95"/>
      <c r="C18" s="86"/>
      <c r="D18" s="86"/>
      <c r="E18" s="88"/>
      <c r="F18" s="86"/>
      <c r="G18" s="87"/>
      <c r="H18" s="87"/>
      <c r="I18" s="95"/>
      <c r="J18" s="95"/>
      <c r="K18" s="88"/>
      <c r="L18" s="88"/>
      <c r="M18" s="88"/>
      <c r="N18" s="87"/>
      <c r="O18" s="89"/>
      <c r="P18" s="90"/>
      <c r="Q18" s="90"/>
      <c r="R18" s="96"/>
      <c r="S18" s="88"/>
      <c r="T18" s="96"/>
      <c r="U18" s="11"/>
      <c r="V18" s="11"/>
      <c r="W18" s="11"/>
      <c r="X18" s="11"/>
      <c r="Y18" s="11"/>
      <c r="Z18" s="11"/>
      <c r="AA18" s="11"/>
    </row>
    <row r="19" spans="1:27" x14ac:dyDescent="0.25">
      <c r="A19" s="75">
        <v>8</v>
      </c>
      <c r="B19" s="95"/>
      <c r="C19" s="86"/>
      <c r="D19" s="86"/>
      <c r="E19" s="88"/>
      <c r="F19" s="86"/>
      <c r="G19" s="87"/>
      <c r="H19" s="87"/>
      <c r="I19" s="96"/>
      <c r="J19" s="96"/>
      <c r="K19" s="88"/>
      <c r="L19" s="88"/>
      <c r="M19" s="88"/>
      <c r="N19" s="87"/>
      <c r="O19" s="89"/>
      <c r="P19" s="90"/>
      <c r="Q19" s="90"/>
      <c r="R19" s="96"/>
      <c r="S19" s="88"/>
      <c r="T19" s="96"/>
      <c r="U19" s="11"/>
      <c r="V19" s="93" t="s">
        <v>37</v>
      </c>
      <c r="W19" s="11"/>
      <c r="X19" s="11"/>
      <c r="Y19" s="11"/>
      <c r="Z19" s="11"/>
      <c r="AA19" s="11"/>
    </row>
    <row r="20" spans="1:27" x14ac:dyDescent="0.25">
      <c r="A20" s="75">
        <v>9</v>
      </c>
      <c r="B20" s="86"/>
      <c r="C20" s="86"/>
      <c r="D20" s="86"/>
      <c r="E20" s="88"/>
      <c r="F20" s="86"/>
      <c r="G20" s="86"/>
      <c r="H20" s="87"/>
      <c r="I20" s="87"/>
      <c r="J20" s="87"/>
      <c r="K20" s="88"/>
      <c r="L20" s="88"/>
      <c r="M20" s="87"/>
      <c r="N20" s="87"/>
      <c r="O20" s="89"/>
      <c r="P20" s="90"/>
      <c r="Q20" s="90"/>
      <c r="R20" s="89"/>
      <c r="S20" s="88"/>
      <c r="T20" s="89"/>
      <c r="V20" s="231" t="s">
        <v>121</v>
      </c>
      <c r="W20" s="215"/>
      <c r="X20" s="215"/>
      <c r="Y20" s="215"/>
      <c r="Z20" s="11"/>
      <c r="AA20" s="11"/>
    </row>
    <row r="21" spans="1:27" x14ac:dyDescent="0.25">
      <c r="A21" s="75">
        <v>10</v>
      </c>
      <c r="B21" s="86"/>
      <c r="C21" s="86"/>
      <c r="D21" s="86"/>
      <c r="E21" s="88"/>
      <c r="F21" s="86"/>
      <c r="G21" s="86"/>
      <c r="H21" s="87"/>
      <c r="I21" s="87"/>
      <c r="J21" s="87"/>
      <c r="K21" s="88"/>
      <c r="L21" s="88"/>
      <c r="M21" s="91"/>
      <c r="N21" s="87"/>
      <c r="O21" s="89"/>
      <c r="P21" s="90"/>
      <c r="Q21" s="90"/>
      <c r="R21" s="87"/>
      <c r="S21" s="88"/>
      <c r="T21" s="92"/>
      <c r="U21" s="97"/>
      <c r="V21" s="215"/>
      <c r="W21" s="215"/>
      <c r="X21" s="215"/>
      <c r="Y21" s="215"/>
      <c r="Z21" s="11"/>
      <c r="AA21" s="11"/>
    </row>
    <row r="22" spans="1:27" x14ac:dyDescent="0.25">
      <c r="A22" s="75">
        <v>11</v>
      </c>
      <c r="B22" s="87"/>
      <c r="C22" s="86"/>
      <c r="D22" s="86"/>
      <c r="E22" s="88"/>
      <c r="F22" s="86"/>
      <c r="G22" s="86"/>
      <c r="H22" s="87"/>
      <c r="I22" s="87"/>
      <c r="J22" s="87"/>
      <c r="K22" s="88"/>
      <c r="L22" s="88"/>
      <c r="M22" s="88"/>
      <c r="N22" s="87"/>
      <c r="O22" s="89"/>
      <c r="P22" s="90"/>
      <c r="Q22" s="90"/>
      <c r="R22" s="87"/>
      <c r="S22" s="88"/>
      <c r="T22" s="89"/>
      <c r="U22" s="97"/>
      <c r="V22" s="215"/>
      <c r="W22" s="215"/>
      <c r="X22" s="215"/>
      <c r="Y22" s="215"/>
      <c r="Z22" s="11"/>
      <c r="AA22" s="11"/>
    </row>
    <row r="23" spans="1:27" x14ac:dyDescent="0.25">
      <c r="A23" s="75">
        <v>12</v>
      </c>
      <c r="B23" s="87"/>
      <c r="C23" s="86"/>
      <c r="D23" s="86"/>
      <c r="E23" s="88"/>
      <c r="F23" s="86"/>
      <c r="G23" s="87"/>
      <c r="H23" s="87"/>
      <c r="I23" s="87"/>
      <c r="J23" s="87"/>
      <c r="K23" s="88"/>
      <c r="L23" s="88"/>
      <c r="M23" s="88"/>
      <c r="N23" s="87"/>
      <c r="O23" s="89"/>
      <c r="P23" s="90"/>
      <c r="Q23" s="90"/>
      <c r="R23" s="89"/>
      <c r="S23" s="88"/>
      <c r="T23" s="89"/>
      <c r="U23" s="97"/>
      <c r="V23" s="215"/>
      <c r="W23" s="215"/>
      <c r="X23" s="215"/>
      <c r="Y23" s="215"/>
      <c r="Z23" s="11"/>
      <c r="AA23" s="11"/>
    </row>
    <row r="24" spans="1:27" x14ac:dyDescent="0.25">
      <c r="A24" s="75">
        <v>13</v>
      </c>
      <c r="B24" s="87"/>
      <c r="C24" s="86"/>
      <c r="D24" s="86"/>
      <c r="E24" s="88"/>
      <c r="F24" s="86"/>
      <c r="G24" s="87"/>
      <c r="H24" s="87"/>
      <c r="I24" s="87"/>
      <c r="J24" s="87"/>
      <c r="K24" s="88"/>
      <c r="L24" s="88"/>
      <c r="M24" s="88"/>
      <c r="N24" s="87"/>
      <c r="O24" s="89"/>
      <c r="P24" s="90"/>
      <c r="Q24" s="90"/>
      <c r="R24" s="89"/>
      <c r="S24" s="88"/>
      <c r="T24" s="87"/>
      <c r="U24" s="11"/>
      <c r="V24" s="215"/>
      <c r="W24" s="215"/>
      <c r="X24" s="215"/>
      <c r="Y24" s="215"/>
      <c r="Z24" s="11"/>
      <c r="AA24" s="11"/>
    </row>
    <row r="25" spans="1:27" ht="15" customHeight="1" x14ac:dyDescent="0.25">
      <c r="A25" s="75">
        <v>14</v>
      </c>
      <c r="B25" s="94"/>
      <c r="C25" s="86"/>
      <c r="D25" s="86"/>
      <c r="E25" s="88"/>
      <c r="F25" s="86"/>
      <c r="G25" s="87"/>
      <c r="H25" s="87"/>
      <c r="I25" s="87"/>
      <c r="J25" s="87"/>
      <c r="K25" s="88"/>
      <c r="L25" s="88"/>
      <c r="M25" s="88"/>
      <c r="N25" s="87"/>
      <c r="O25" s="89"/>
      <c r="P25" s="90"/>
      <c r="Q25" s="90"/>
      <c r="R25" s="87"/>
      <c r="S25" s="88"/>
      <c r="T25" s="87"/>
      <c r="V25" s="231" t="s">
        <v>122</v>
      </c>
      <c r="W25" s="231"/>
      <c r="X25" s="231"/>
      <c r="Y25" s="231"/>
      <c r="Z25" s="11"/>
      <c r="AA25" s="11"/>
    </row>
    <row r="26" spans="1:27" x14ac:dyDescent="0.25">
      <c r="A26" s="75">
        <v>15</v>
      </c>
      <c r="B26" s="95"/>
      <c r="C26" s="86"/>
      <c r="D26" s="86"/>
      <c r="E26" s="88"/>
      <c r="F26" s="86"/>
      <c r="G26" s="87"/>
      <c r="H26" s="87"/>
      <c r="I26" s="95"/>
      <c r="J26" s="95"/>
      <c r="K26" s="88"/>
      <c r="L26" s="88"/>
      <c r="M26" s="88"/>
      <c r="N26" s="87"/>
      <c r="O26" s="89"/>
      <c r="P26" s="90"/>
      <c r="Q26" s="90"/>
      <c r="R26" s="96"/>
      <c r="S26" s="88"/>
      <c r="T26" s="96"/>
      <c r="V26" s="231"/>
      <c r="W26" s="231"/>
      <c r="X26" s="231"/>
      <c r="Y26" s="231"/>
      <c r="Z26" s="11"/>
      <c r="AA26" s="11"/>
    </row>
    <row r="27" spans="1:27" x14ac:dyDescent="0.25">
      <c r="A27" s="75">
        <v>16</v>
      </c>
      <c r="B27" s="95"/>
      <c r="C27" s="86"/>
      <c r="D27" s="86"/>
      <c r="E27" s="88"/>
      <c r="F27" s="86"/>
      <c r="G27" s="87"/>
      <c r="H27" s="87"/>
      <c r="I27" s="96"/>
      <c r="J27" s="96"/>
      <c r="K27" s="88"/>
      <c r="L27" s="88"/>
      <c r="M27" s="88"/>
      <c r="N27" s="87"/>
      <c r="O27" s="89"/>
      <c r="P27" s="90"/>
      <c r="Q27" s="90"/>
      <c r="R27" s="96"/>
      <c r="S27" s="88"/>
      <c r="T27" s="96"/>
      <c r="U27" s="97"/>
      <c r="V27" s="231"/>
      <c r="W27" s="231"/>
      <c r="X27" s="231"/>
      <c r="Y27" s="231"/>
      <c r="Z27" s="11"/>
      <c r="AA27" s="11"/>
    </row>
    <row r="28" spans="1:27" x14ac:dyDescent="0.25">
      <c r="A28" s="75">
        <v>17</v>
      </c>
      <c r="B28" s="86"/>
      <c r="C28" s="86"/>
      <c r="D28" s="86"/>
      <c r="E28" s="88"/>
      <c r="F28" s="86"/>
      <c r="G28" s="86"/>
      <c r="H28" s="87"/>
      <c r="I28" s="87"/>
      <c r="J28" s="87"/>
      <c r="K28" s="88"/>
      <c r="L28" s="88"/>
      <c r="M28" s="87"/>
      <c r="N28" s="87"/>
      <c r="O28" s="89"/>
      <c r="P28" s="90"/>
      <c r="Q28" s="90"/>
      <c r="R28" s="89"/>
      <c r="S28" s="88"/>
      <c r="T28" s="89"/>
      <c r="U28" s="97"/>
      <c r="V28" s="231"/>
      <c r="W28" s="231"/>
      <c r="X28" s="231"/>
      <c r="Y28" s="231"/>
      <c r="Z28" s="11"/>
      <c r="AA28" s="11"/>
    </row>
    <row r="29" spans="1:27" x14ac:dyDescent="0.25">
      <c r="A29" s="75">
        <v>18</v>
      </c>
      <c r="B29" s="86"/>
      <c r="C29" s="86"/>
      <c r="D29" s="86"/>
      <c r="E29" s="88"/>
      <c r="F29" s="86"/>
      <c r="G29" s="87"/>
      <c r="H29" s="87"/>
      <c r="I29" s="87"/>
      <c r="J29" s="87"/>
      <c r="K29" s="88"/>
      <c r="L29" s="88"/>
      <c r="M29" s="91"/>
      <c r="N29" s="87"/>
      <c r="O29" s="89"/>
      <c r="P29" s="90"/>
      <c r="Q29" s="90"/>
      <c r="R29" s="87"/>
      <c r="S29" s="88"/>
      <c r="T29" s="92"/>
      <c r="U29" s="97"/>
      <c r="V29" s="231"/>
      <c r="W29" s="231"/>
      <c r="X29" s="231"/>
      <c r="Y29" s="231"/>
      <c r="Z29" s="11"/>
      <c r="AA29" s="11"/>
    </row>
    <row r="30" spans="1:27" x14ac:dyDescent="0.25">
      <c r="A30" s="75">
        <v>19</v>
      </c>
      <c r="B30" s="87"/>
      <c r="C30" s="86"/>
      <c r="D30" s="86"/>
      <c r="E30" s="88"/>
      <c r="F30" s="86"/>
      <c r="G30" s="86"/>
      <c r="H30" s="87"/>
      <c r="I30" s="87"/>
      <c r="J30" s="87"/>
      <c r="K30" s="88"/>
      <c r="L30" s="88"/>
      <c r="M30" s="88"/>
      <c r="N30" s="87"/>
      <c r="O30" s="89"/>
      <c r="P30" s="90"/>
      <c r="Q30" s="90"/>
      <c r="R30" s="87"/>
      <c r="S30" s="88"/>
      <c r="T30" s="89"/>
      <c r="U30" s="97"/>
      <c r="V30" s="231"/>
      <c r="W30" s="231"/>
      <c r="X30" s="231"/>
      <c r="Y30" s="231"/>
      <c r="Z30" s="11"/>
      <c r="AA30" s="11"/>
    </row>
    <row r="31" spans="1:27" x14ac:dyDescent="0.25">
      <c r="A31" s="75">
        <v>20</v>
      </c>
      <c r="B31" s="87"/>
      <c r="C31" s="86"/>
      <c r="D31" s="86"/>
      <c r="E31" s="88"/>
      <c r="F31" s="86"/>
      <c r="G31" s="87"/>
      <c r="H31" s="87"/>
      <c r="I31" s="87"/>
      <c r="J31" s="87"/>
      <c r="K31" s="88"/>
      <c r="L31" s="88"/>
      <c r="M31" s="88"/>
      <c r="N31" s="87"/>
      <c r="O31" s="89"/>
      <c r="P31" s="90"/>
      <c r="Q31" s="90"/>
      <c r="R31" s="89"/>
      <c r="S31" s="88"/>
      <c r="T31" s="89"/>
      <c r="U31" s="97"/>
      <c r="V31" s="231"/>
      <c r="W31" s="231"/>
      <c r="X31" s="231"/>
      <c r="Y31" s="231"/>
      <c r="Z31" s="11"/>
      <c r="AA31" s="11"/>
    </row>
    <row r="32" spans="1:27" x14ac:dyDescent="0.25">
      <c r="A32" s="75">
        <v>21</v>
      </c>
      <c r="B32" s="87"/>
      <c r="C32" s="86"/>
      <c r="D32" s="86"/>
      <c r="E32" s="88"/>
      <c r="F32" s="86"/>
      <c r="G32" s="87"/>
      <c r="H32" s="87"/>
      <c r="I32" s="87"/>
      <c r="J32" s="87"/>
      <c r="K32" s="88"/>
      <c r="L32" s="88"/>
      <c r="M32" s="88"/>
      <c r="N32" s="87"/>
      <c r="O32" s="89"/>
      <c r="P32" s="90"/>
      <c r="Q32" s="90"/>
      <c r="R32" s="89"/>
      <c r="S32" s="88"/>
      <c r="T32" s="87"/>
      <c r="U32" s="97"/>
      <c r="V32" s="231"/>
      <c r="W32" s="231"/>
      <c r="X32" s="231"/>
      <c r="Y32" s="231"/>
      <c r="Z32" s="11"/>
      <c r="AA32" s="11"/>
    </row>
    <row r="33" spans="1:27" ht="15" customHeight="1" x14ac:dyDescent="0.25">
      <c r="A33" s="75">
        <v>22</v>
      </c>
      <c r="B33" s="94"/>
      <c r="C33" s="86"/>
      <c r="D33" s="86"/>
      <c r="E33" s="88"/>
      <c r="F33" s="86"/>
      <c r="G33" s="87"/>
      <c r="H33" s="87"/>
      <c r="I33" s="87"/>
      <c r="J33" s="87"/>
      <c r="K33" s="88"/>
      <c r="L33" s="88"/>
      <c r="M33" s="88"/>
      <c r="N33" s="87"/>
      <c r="O33" s="89"/>
      <c r="P33" s="90"/>
      <c r="Q33" s="90"/>
      <c r="R33" s="87"/>
      <c r="S33" s="88"/>
      <c r="T33" s="87"/>
      <c r="U33" s="11"/>
      <c r="V33" s="231"/>
      <c r="W33" s="231"/>
      <c r="X33" s="231"/>
      <c r="Y33" s="231"/>
      <c r="Z33" s="11"/>
      <c r="AA33" s="11"/>
    </row>
    <row r="34" spans="1:27" x14ac:dyDescent="0.25">
      <c r="A34" s="75">
        <v>23</v>
      </c>
      <c r="B34" s="95"/>
      <c r="C34" s="86"/>
      <c r="D34" s="86"/>
      <c r="E34" s="88"/>
      <c r="F34" s="86"/>
      <c r="G34" s="87"/>
      <c r="H34" s="87"/>
      <c r="I34" s="95"/>
      <c r="J34" s="95"/>
      <c r="K34" s="88"/>
      <c r="L34" s="88"/>
      <c r="M34" s="88"/>
      <c r="N34" s="87"/>
      <c r="O34" s="89"/>
      <c r="P34" s="90"/>
      <c r="Q34" s="90"/>
      <c r="R34" s="96"/>
      <c r="S34" s="88"/>
      <c r="T34" s="96"/>
      <c r="U34" s="11"/>
      <c r="V34" s="231"/>
      <c r="W34" s="231"/>
      <c r="X34" s="231"/>
      <c r="Y34" s="231"/>
      <c r="Z34" s="11"/>
      <c r="AA34" s="11"/>
    </row>
    <row r="35" spans="1:27" x14ac:dyDescent="0.25">
      <c r="A35" s="75">
        <v>24</v>
      </c>
      <c r="B35" s="95"/>
      <c r="C35" s="86"/>
      <c r="D35" s="86"/>
      <c r="E35" s="88"/>
      <c r="F35" s="86"/>
      <c r="G35" s="87"/>
      <c r="H35" s="87"/>
      <c r="I35" s="96"/>
      <c r="J35" s="96"/>
      <c r="K35" s="88"/>
      <c r="L35" s="88"/>
      <c r="M35" s="88"/>
      <c r="N35" s="87"/>
      <c r="O35" s="89"/>
      <c r="P35" s="90"/>
      <c r="Q35" s="90"/>
      <c r="R35" s="96"/>
      <c r="S35" s="88"/>
      <c r="T35" s="96"/>
      <c r="U35" s="11"/>
      <c r="V35" s="231"/>
      <c r="W35" s="231"/>
      <c r="X35" s="231"/>
      <c r="Y35" s="231"/>
      <c r="Z35" s="11"/>
      <c r="AA35" s="11"/>
    </row>
    <row r="36" spans="1:27" x14ac:dyDescent="0.25">
      <c r="A36" s="75">
        <v>25</v>
      </c>
      <c r="B36" s="86"/>
      <c r="C36" s="86"/>
      <c r="D36" s="86"/>
      <c r="E36" s="88"/>
      <c r="F36" s="86"/>
      <c r="G36" s="86"/>
      <c r="H36" s="87"/>
      <c r="I36" s="87"/>
      <c r="J36" s="87"/>
      <c r="K36" s="88"/>
      <c r="L36" s="88"/>
      <c r="M36" s="87"/>
      <c r="N36" s="87"/>
      <c r="O36" s="89"/>
      <c r="P36" s="90"/>
      <c r="Q36" s="90"/>
      <c r="R36" s="89"/>
      <c r="S36" s="88"/>
      <c r="T36" s="89"/>
      <c r="U36" s="11"/>
      <c r="V36" s="231"/>
      <c r="W36" s="231"/>
      <c r="X36" s="231"/>
      <c r="Y36" s="231"/>
      <c r="Z36" s="11"/>
      <c r="AA36" s="11"/>
    </row>
    <row r="37" spans="1:27" x14ac:dyDescent="0.25">
      <c r="A37" s="75">
        <v>26</v>
      </c>
      <c r="B37" s="86"/>
      <c r="C37" s="86"/>
      <c r="D37" s="86"/>
      <c r="E37" s="88"/>
      <c r="F37" s="86"/>
      <c r="G37" s="86"/>
      <c r="H37" s="87"/>
      <c r="I37" s="87"/>
      <c r="J37" s="87"/>
      <c r="K37" s="88"/>
      <c r="L37" s="88"/>
      <c r="M37" s="91"/>
      <c r="N37" s="87"/>
      <c r="O37" s="89"/>
      <c r="P37" s="90"/>
      <c r="Q37" s="90"/>
      <c r="R37" s="87"/>
      <c r="S37" s="88"/>
      <c r="T37" s="92"/>
      <c r="U37" s="11"/>
      <c r="V37" s="231"/>
      <c r="W37" s="231"/>
      <c r="X37" s="231"/>
      <c r="Y37" s="231"/>
      <c r="Z37" s="11"/>
      <c r="AA37" s="11"/>
    </row>
    <row r="38" spans="1:27" x14ac:dyDescent="0.25">
      <c r="A38" s="75">
        <v>27</v>
      </c>
      <c r="B38" s="87"/>
      <c r="C38" s="86"/>
      <c r="D38" s="86"/>
      <c r="E38" s="88"/>
      <c r="F38" s="86"/>
      <c r="G38" s="86"/>
      <c r="H38" s="87"/>
      <c r="I38" s="87"/>
      <c r="J38" s="87"/>
      <c r="K38" s="88"/>
      <c r="L38" s="88"/>
      <c r="M38" s="88"/>
      <c r="N38" s="87"/>
      <c r="O38" s="89"/>
      <c r="P38" s="90"/>
      <c r="Q38" s="90"/>
      <c r="R38" s="87"/>
      <c r="S38" s="88"/>
      <c r="T38" s="89"/>
      <c r="U38" s="11"/>
      <c r="V38" s="231"/>
      <c r="W38" s="231"/>
      <c r="X38" s="231"/>
      <c r="Y38" s="231"/>
      <c r="Z38" s="11"/>
      <c r="AA38" s="11"/>
    </row>
    <row r="39" spans="1:27" x14ac:dyDescent="0.25">
      <c r="A39" s="75">
        <v>28</v>
      </c>
      <c r="B39" s="87"/>
      <c r="C39" s="86"/>
      <c r="D39" s="86"/>
      <c r="E39" s="88"/>
      <c r="F39" s="86"/>
      <c r="G39" s="87"/>
      <c r="H39" s="87"/>
      <c r="I39" s="87"/>
      <c r="J39" s="87"/>
      <c r="K39" s="88"/>
      <c r="L39" s="88"/>
      <c r="M39" s="88"/>
      <c r="N39" s="87"/>
      <c r="O39" s="89"/>
      <c r="P39" s="90"/>
      <c r="Q39" s="90"/>
      <c r="R39" s="89"/>
      <c r="S39" s="88"/>
      <c r="T39" s="89"/>
      <c r="U39" s="11"/>
      <c r="V39" s="11"/>
      <c r="W39" s="11"/>
      <c r="X39" s="11"/>
      <c r="Y39" s="11"/>
      <c r="Z39" s="11"/>
      <c r="AA39" s="11"/>
    </row>
    <row r="40" spans="1:27" x14ac:dyDescent="0.25">
      <c r="A40" s="75">
        <v>29</v>
      </c>
      <c r="B40" s="87"/>
      <c r="C40" s="86"/>
      <c r="D40" s="86"/>
      <c r="E40" s="88"/>
      <c r="F40" s="86"/>
      <c r="G40" s="87"/>
      <c r="H40" s="87"/>
      <c r="I40" s="87"/>
      <c r="J40" s="87"/>
      <c r="K40" s="88"/>
      <c r="L40" s="88"/>
      <c r="M40" s="88"/>
      <c r="N40" s="87"/>
      <c r="O40" s="89"/>
      <c r="P40" s="90"/>
      <c r="Q40" s="90"/>
      <c r="R40" s="89"/>
      <c r="S40" s="88"/>
      <c r="T40" s="87"/>
      <c r="U40" s="11"/>
      <c r="V40" s="11"/>
      <c r="W40" s="11"/>
      <c r="X40" s="11"/>
      <c r="Y40" s="11"/>
      <c r="Z40" s="11"/>
      <c r="AA40" s="11"/>
    </row>
    <row r="41" spans="1:27" ht="14.25" customHeight="1" x14ac:dyDescent="0.25">
      <c r="A41" s="75">
        <v>30</v>
      </c>
      <c r="B41" s="94"/>
      <c r="C41" s="86"/>
      <c r="D41" s="86"/>
      <c r="E41" s="88"/>
      <c r="F41" s="86"/>
      <c r="G41" s="87"/>
      <c r="H41" s="87"/>
      <c r="I41" s="87"/>
      <c r="J41" s="87"/>
      <c r="K41" s="88"/>
      <c r="L41" s="88"/>
      <c r="M41" s="88"/>
      <c r="N41" s="87"/>
      <c r="O41" s="89"/>
      <c r="P41" s="90"/>
      <c r="Q41" s="90"/>
      <c r="R41" s="87"/>
      <c r="S41" s="88"/>
      <c r="T41" s="87"/>
      <c r="U41" s="11"/>
      <c r="V41" s="11"/>
      <c r="W41" s="11"/>
      <c r="X41" s="11"/>
      <c r="Y41" s="11"/>
      <c r="Z41" s="11"/>
      <c r="AA41" s="11"/>
    </row>
    <row r="42" spans="1:27" x14ac:dyDescent="0.25">
      <c r="A42" s="75">
        <v>31</v>
      </c>
      <c r="B42" s="95"/>
      <c r="C42" s="86"/>
      <c r="D42" s="86"/>
      <c r="E42" s="88"/>
      <c r="F42" s="86"/>
      <c r="G42" s="87"/>
      <c r="H42" s="87"/>
      <c r="I42" s="95"/>
      <c r="J42" s="95"/>
      <c r="K42" s="88"/>
      <c r="L42" s="88"/>
      <c r="M42" s="88"/>
      <c r="N42" s="87"/>
      <c r="O42" s="89"/>
      <c r="P42" s="90"/>
      <c r="Q42" s="90"/>
      <c r="R42" s="96"/>
      <c r="S42" s="88"/>
      <c r="T42" s="96"/>
      <c r="U42" s="11"/>
      <c r="V42" s="11"/>
      <c r="W42" s="11"/>
      <c r="X42" s="11"/>
      <c r="Y42" s="11"/>
      <c r="Z42" s="11"/>
      <c r="AA42" s="11"/>
    </row>
    <row r="43" spans="1:27" x14ac:dyDescent="0.25">
      <c r="A43" s="75">
        <v>32</v>
      </c>
      <c r="B43" s="95"/>
      <c r="C43" s="86"/>
      <c r="D43" s="86"/>
      <c r="E43" s="88"/>
      <c r="F43" s="86"/>
      <c r="G43" s="87"/>
      <c r="H43" s="87"/>
      <c r="I43" s="96"/>
      <c r="J43" s="96"/>
      <c r="K43" s="88"/>
      <c r="L43" s="88"/>
      <c r="M43" s="88"/>
      <c r="N43" s="87"/>
      <c r="O43" s="89"/>
      <c r="P43" s="90"/>
      <c r="Q43" s="90"/>
      <c r="R43" s="96"/>
      <c r="S43" s="88"/>
      <c r="T43" s="96"/>
      <c r="U43" s="11"/>
      <c r="V43" s="11"/>
      <c r="W43" s="11"/>
      <c r="X43" s="11"/>
      <c r="Y43" s="11"/>
      <c r="Z43" s="11"/>
      <c r="AA43" s="11"/>
    </row>
    <row r="44" spans="1:27" x14ac:dyDescent="0.25">
      <c r="A44" s="75">
        <v>33</v>
      </c>
      <c r="B44" s="86"/>
      <c r="C44" s="86"/>
      <c r="D44" s="86"/>
      <c r="E44" s="88"/>
      <c r="F44" s="86"/>
      <c r="G44" s="86"/>
      <c r="H44" s="87"/>
      <c r="I44" s="87"/>
      <c r="J44" s="87"/>
      <c r="K44" s="88"/>
      <c r="L44" s="88"/>
      <c r="M44" s="88"/>
      <c r="N44" s="87"/>
      <c r="O44" s="89"/>
      <c r="P44" s="90"/>
      <c r="Q44" s="90"/>
      <c r="R44" s="89"/>
      <c r="S44" s="88"/>
      <c r="T44" s="89"/>
      <c r="U44" s="11"/>
      <c r="V44" s="11"/>
      <c r="W44" s="11"/>
      <c r="X44" s="11"/>
      <c r="Y44" s="11"/>
      <c r="Z44" s="11"/>
      <c r="AA44" s="11"/>
    </row>
    <row r="45" spans="1:27" x14ac:dyDescent="0.25">
      <c r="A45" s="75">
        <v>34</v>
      </c>
      <c r="B45" s="86"/>
      <c r="C45" s="86"/>
      <c r="D45" s="86"/>
      <c r="E45" s="88"/>
      <c r="F45" s="86"/>
      <c r="G45" s="86"/>
      <c r="H45" s="87"/>
      <c r="I45" s="87"/>
      <c r="J45" s="87"/>
      <c r="K45" s="88"/>
      <c r="L45" s="88"/>
      <c r="M45" s="91"/>
      <c r="N45" s="87"/>
      <c r="O45" s="89"/>
      <c r="P45" s="90"/>
      <c r="Q45" s="90"/>
      <c r="R45" s="87"/>
      <c r="S45" s="88"/>
      <c r="T45" s="92"/>
      <c r="U45" s="11"/>
      <c r="V45" s="11"/>
      <c r="W45" s="11"/>
      <c r="X45" s="11"/>
      <c r="Y45" s="11"/>
      <c r="Z45" s="11"/>
      <c r="AA45" s="11"/>
    </row>
    <row r="46" spans="1:27" x14ac:dyDescent="0.25">
      <c r="A46" s="75">
        <v>35</v>
      </c>
      <c r="B46" s="87"/>
      <c r="C46" s="86"/>
      <c r="D46" s="86"/>
      <c r="E46" s="88"/>
      <c r="F46" s="86"/>
      <c r="G46" s="86"/>
      <c r="H46" s="87"/>
      <c r="I46" s="87"/>
      <c r="J46" s="87"/>
      <c r="K46" s="88"/>
      <c r="L46" s="88"/>
      <c r="M46" s="88"/>
      <c r="N46" s="87"/>
      <c r="O46" s="89"/>
      <c r="P46" s="90"/>
      <c r="Q46" s="90"/>
      <c r="R46" s="87"/>
      <c r="S46" s="88"/>
      <c r="T46" s="89"/>
      <c r="U46" s="11"/>
      <c r="V46" s="11"/>
      <c r="W46" s="11"/>
      <c r="X46" s="11"/>
      <c r="Y46" s="11"/>
      <c r="Z46" s="11"/>
      <c r="AA46" s="11"/>
    </row>
    <row r="47" spans="1:27" x14ac:dyDescent="0.25">
      <c r="A47" s="75">
        <v>36</v>
      </c>
      <c r="B47" s="87"/>
      <c r="C47" s="86"/>
      <c r="D47" s="86"/>
      <c r="E47" s="88"/>
      <c r="F47" s="86"/>
      <c r="G47" s="87"/>
      <c r="H47" s="87"/>
      <c r="I47" s="87"/>
      <c r="J47" s="87"/>
      <c r="K47" s="88"/>
      <c r="L47" s="88"/>
      <c r="M47" s="88"/>
      <c r="N47" s="87"/>
      <c r="O47" s="89"/>
      <c r="P47" s="90"/>
      <c r="Q47" s="90"/>
      <c r="R47" s="89"/>
      <c r="S47" s="88"/>
      <c r="T47" s="89"/>
      <c r="U47" s="11"/>
      <c r="V47" s="11"/>
      <c r="W47" s="11"/>
      <c r="X47" s="11"/>
      <c r="Y47" s="11"/>
      <c r="Z47" s="11"/>
      <c r="AA47" s="11"/>
    </row>
    <row r="48" spans="1:27" x14ac:dyDescent="0.25">
      <c r="A48" s="75">
        <v>37</v>
      </c>
      <c r="B48" s="87"/>
      <c r="C48" s="86"/>
      <c r="D48" s="86"/>
      <c r="E48" s="88"/>
      <c r="F48" s="86"/>
      <c r="G48" s="87"/>
      <c r="H48" s="87"/>
      <c r="I48" s="87"/>
      <c r="J48" s="87"/>
      <c r="K48" s="88"/>
      <c r="L48" s="88"/>
      <c r="M48" s="88"/>
      <c r="N48" s="87"/>
      <c r="O48" s="89"/>
      <c r="P48" s="90"/>
      <c r="Q48" s="90"/>
      <c r="R48" s="89"/>
      <c r="S48" s="88"/>
      <c r="T48" s="87"/>
      <c r="U48" s="11"/>
      <c r="V48" s="11"/>
      <c r="W48" s="11"/>
      <c r="X48" s="11"/>
      <c r="Y48" s="11"/>
      <c r="Z48" s="11"/>
      <c r="AA48" s="11"/>
    </row>
    <row r="49" spans="1:27" ht="14.25" customHeight="1" x14ac:dyDescent="0.25">
      <c r="A49" s="75">
        <v>38</v>
      </c>
      <c r="B49" s="94"/>
      <c r="C49" s="86"/>
      <c r="D49" s="86"/>
      <c r="E49" s="88"/>
      <c r="F49" s="86"/>
      <c r="G49" s="87"/>
      <c r="H49" s="87"/>
      <c r="I49" s="87"/>
      <c r="J49" s="87"/>
      <c r="K49" s="88"/>
      <c r="L49" s="88"/>
      <c r="M49" s="88"/>
      <c r="N49" s="87"/>
      <c r="O49" s="89"/>
      <c r="P49" s="90"/>
      <c r="Q49" s="90"/>
      <c r="R49" s="87"/>
      <c r="S49" s="88"/>
      <c r="T49" s="87"/>
      <c r="U49" s="11"/>
      <c r="V49" s="11"/>
      <c r="W49" s="11"/>
      <c r="X49" s="11"/>
      <c r="Y49" s="11"/>
      <c r="Z49" s="11"/>
      <c r="AA49" s="11"/>
    </row>
    <row r="50" spans="1:27" x14ac:dyDescent="0.25">
      <c r="A50" s="75">
        <v>39</v>
      </c>
      <c r="B50" s="95"/>
      <c r="C50" s="86"/>
      <c r="D50" s="86"/>
      <c r="E50" s="88"/>
      <c r="F50" s="86"/>
      <c r="G50" s="87"/>
      <c r="H50" s="87"/>
      <c r="I50" s="95"/>
      <c r="J50" s="95"/>
      <c r="K50" s="88"/>
      <c r="L50" s="88"/>
      <c r="M50" s="88"/>
      <c r="N50" s="87"/>
      <c r="O50" s="89"/>
      <c r="P50" s="90"/>
      <c r="Q50" s="90"/>
      <c r="R50" s="96"/>
      <c r="S50" s="88"/>
      <c r="T50" s="96"/>
      <c r="U50" s="11"/>
      <c r="V50" s="11"/>
      <c r="W50" s="11"/>
      <c r="X50" s="11"/>
      <c r="Y50" s="11"/>
      <c r="Z50" s="11"/>
      <c r="AA50" s="11"/>
    </row>
    <row r="51" spans="1:27" x14ac:dyDescent="0.25">
      <c r="A51" s="75">
        <v>40</v>
      </c>
      <c r="B51" s="95"/>
      <c r="C51" s="86"/>
      <c r="D51" s="86"/>
      <c r="E51" s="88"/>
      <c r="F51" s="86"/>
      <c r="G51" s="87"/>
      <c r="H51" s="87"/>
      <c r="I51" s="96"/>
      <c r="J51" s="96"/>
      <c r="K51" s="88"/>
      <c r="L51" s="88"/>
      <c r="M51" s="88"/>
      <c r="N51" s="87"/>
      <c r="O51" s="89"/>
      <c r="P51" s="90"/>
      <c r="Q51" s="90"/>
      <c r="R51" s="96"/>
      <c r="S51" s="88"/>
      <c r="T51" s="96"/>
      <c r="U51" s="11"/>
      <c r="V51" s="11"/>
      <c r="W51" s="11"/>
      <c r="X51" s="11"/>
      <c r="Y51" s="11"/>
      <c r="Z51" s="11"/>
      <c r="AA51" s="11"/>
    </row>
    <row r="52" spans="1:27" x14ac:dyDescent="0.25">
      <c r="A52" s="75">
        <v>41</v>
      </c>
      <c r="B52" s="86"/>
      <c r="C52" s="86"/>
      <c r="D52" s="86"/>
      <c r="E52" s="88"/>
      <c r="F52" s="86"/>
      <c r="G52" s="86"/>
      <c r="H52" s="87"/>
      <c r="I52" s="87"/>
      <c r="J52" s="87"/>
      <c r="K52" s="88"/>
      <c r="L52" s="88"/>
      <c r="M52" s="87"/>
      <c r="N52" s="87"/>
      <c r="O52" s="89"/>
      <c r="P52" s="90"/>
      <c r="Q52" s="90"/>
      <c r="R52" s="89"/>
      <c r="S52" s="88"/>
      <c r="T52" s="89"/>
      <c r="U52" s="11"/>
      <c r="V52" s="11"/>
      <c r="W52" s="11"/>
      <c r="X52" s="11"/>
      <c r="Y52" s="11"/>
      <c r="Z52" s="11"/>
      <c r="AA52" s="11"/>
    </row>
    <row r="53" spans="1:27" x14ac:dyDescent="0.25">
      <c r="A53" s="75">
        <v>42</v>
      </c>
      <c r="B53" s="86"/>
      <c r="C53" s="86"/>
      <c r="D53" s="86"/>
      <c r="E53" s="88"/>
      <c r="F53" s="86"/>
      <c r="G53" s="86"/>
      <c r="H53" s="87"/>
      <c r="I53" s="87"/>
      <c r="J53" s="87"/>
      <c r="K53" s="88"/>
      <c r="L53" s="88"/>
      <c r="M53" s="91"/>
      <c r="N53" s="87"/>
      <c r="O53" s="89"/>
      <c r="P53" s="90"/>
      <c r="Q53" s="90"/>
      <c r="R53" s="87"/>
      <c r="S53" s="88"/>
      <c r="T53" s="92"/>
      <c r="U53" s="11"/>
      <c r="V53" s="11"/>
      <c r="W53" s="11"/>
      <c r="X53" s="11"/>
      <c r="Y53" s="11"/>
      <c r="Z53" s="11"/>
      <c r="AA53" s="11"/>
    </row>
    <row r="54" spans="1:27" x14ac:dyDescent="0.25">
      <c r="A54" s="75">
        <v>43</v>
      </c>
      <c r="B54" s="87"/>
      <c r="C54" s="86"/>
      <c r="D54" s="86"/>
      <c r="E54" s="88"/>
      <c r="F54" s="86"/>
      <c r="G54" s="86"/>
      <c r="H54" s="87"/>
      <c r="I54" s="87"/>
      <c r="J54" s="87"/>
      <c r="K54" s="88"/>
      <c r="L54" s="88"/>
      <c r="M54" s="88"/>
      <c r="N54" s="87"/>
      <c r="O54" s="89"/>
      <c r="P54" s="90"/>
      <c r="Q54" s="90"/>
      <c r="R54" s="87"/>
      <c r="S54" s="88"/>
      <c r="T54" s="89"/>
      <c r="U54" s="11"/>
      <c r="V54" s="11"/>
      <c r="W54" s="11"/>
      <c r="X54" s="11"/>
      <c r="Y54" s="11"/>
      <c r="Z54" s="11"/>
      <c r="AA54" s="11"/>
    </row>
    <row r="55" spans="1:27" x14ac:dyDescent="0.25">
      <c r="A55" s="75">
        <v>44</v>
      </c>
      <c r="B55" s="87"/>
      <c r="C55" s="86"/>
      <c r="D55" s="86"/>
      <c r="E55" s="88"/>
      <c r="F55" s="86"/>
      <c r="G55" s="87"/>
      <c r="H55" s="87"/>
      <c r="I55" s="87"/>
      <c r="J55" s="87"/>
      <c r="K55" s="88"/>
      <c r="L55" s="88"/>
      <c r="M55" s="88"/>
      <c r="N55" s="87"/>
      <c r="O55" s="89"/>
      <c r="P55" s="90"/>
      <c r="Q55" s="90"/>
      <c r="R55" s="89"/>
      <c r="S55" s="88"/>
      <c r="T55" s="89"/>
      <c r="U55" s="11"/>
      <c r="V55" s="11"/>
      <c r="W55" s="11"/>
      <c r="X55" s="11"/>
      <c r="Y55" s="11"/>
      <c r="Z55" s="11"/>
      <c r="AA55" s="11"/>
    </row>
    <row r="56" spans="1:27" x14ac:dyDescent="0.25">
      <c r="A56" s="75">
        <v>45</v>
      </c>
      <c r="B56" s="87"/>
      <c r="C56" s="86"/>
      <c r="D56" s="86"/>
      <c r="E56" s="88"/>
      <c r="F56" s="86"/>
      <c r="G56" s="87"/>
      <c r="H56" s="87"/>
      <c r="I56" s="87"/>
      <c r="J56" s="87"/>
      <c r="K56" s="88"/>
      <c r="L56" s="88"/>
      <c r="M56" s="88"/>
      <c r="N56" s="87"/>
      <c r="O56" s="89"/>
      <c r="P56" s="90"/>
      <c r="Q56" s="90"/>
      <c r="R56" s="89"/>
      <c r="S56" s="88"/>
      <c r="T56" s="87"/>
      <c r="U56" s="11"/>
      <c r="V56" s="11"/>
      <c r="W56" s="11"/>
      <c r="X56" s="11"/>
      <c r="Y56" s="11"/>
      <c r="Z56" s="11"/>
      <c r="AA56" s="11"/>
    </row>
    <row r="57" spans="1:27" ht="15.75" customHeight="1" x14ac:dyDescent="0.25">
      <c r="A57" s="75">
        <v>46</v>
      </c>
      <c r="B57" s="94"/>
      <c r="C57" s="86"/>
      <c r="D57" s="86"/>
      <c r="E57" s="88"/>
      <c r="F57" s="86"/>
      <c r="G57" s="87"/>
      <c r="H57" s="87"/>
      <c r="I57" s="87"/>
      <c r="J57" s="87"/>
      <c r="K57" s="88"/>
      <c r="L57" s="88"/>
      <c r="M57" s="88"/>
      <c r="N57" s="87"/>
      <c r="O57" s="89"/>
      <c r="P57" s="90"/>
      <c r="Q57" s="90"/>
      <c r="R57" s="87"/>
      <c r="S57" s="88"/>
      <c r="T57" s="87"/>
      <c r="U57" s="11"/>
      <c r="V57" s="11"/>
      <c r="W57" s="11"/>
      <c r="X57" s="11"/>
      <c r="Y57" s="11"/>
      <c r="Z57" s="11"/>
      <c r="AA57" s="11"/>
    </row>
    <row r="58" spans="1:27" x14ac:dyDescent="0.25">
      <c r="A58" s="75">
        <v>47</v>
      </c>
      <c r="B58" s="95"/>
      <c r="C58" s="86"/>
      <c r="D58" s="86"/>
      <c r="E58" s="88"/>
      <c r="F58" s="86"/>
      <c r="G58" s="87"/>
      <c r="H58" s="87"/>
      <c r="I58" s="95"/>
      <c r="J58" s="95"/>
      <c r="K58" s="88"/>
      <c r="L58" s="88"/>
      <c r="M58" s="88"/>
      <c r="N58" s="87"/>
      <c r="O58" s="89"/>
      <c r="P58" s="90"/>
      <c r="Q58" s="90"/>
      <c r="R58" s="96"/>
      <c r="S58" s="88"/>
      <c r="T58" s="96"/>
      <c r="U58" s="11"/>
      <c r="V58" s="11"/>
      <c r="W58" s="11"/>
      <c r="X58" s="11"/>
      <c r="Y58" s="11"/>
      <c r="Z58" s="11"/>
      <c r="AA58" s="11"/>
    </row>
    <row r="59" spans="1:27" x14ac:dyDescent="0.25">
      <c r="A59" s="75">
        <v>48</v>
      </c>
      <c r="B59" s="95"/>
      <c r="C59" s="86"/>
      <c r="D59" s="86"/>
      <c r="E59" s="88"/>
      <c r="F59" s="86"/>
      <c r="G59" s="87"/>
      <c r="H59" s="87"/>
      <c r="I59" s="96"/>
      <c r="J59" s="96"/>
      <c r="K59" s="88"/>
      <c r="L59" s="88"/>
      <c r="M59" s="88"/>
      <c r="N59" s="87"/>
      <c r="O59" s="89"/>
      <c r="P59" s="90"/>
      <c r="Q59" s="90"/>
      <c r="R59" s="96"/>
      <c r="S59" s="88"/>
      <c r="T59" s="96"/>
      <c r="U59" s="11"/>
      <c r="V59" s="11"/>
      <c r="W59" s="11"/>
      <c r="X59" s="11"/>
      <c r="Y59" s="11"/>
      <c r="Z59" s="11"/>
      <c r="AA59" s="11"/>
    </row>
    <row r="60" spans="1:27" x14ac:dyDescent="0.25">
      <c r="A60" s="75">
        <v>49</v>
      </c>
      <c r="B60" s="86"/>
      <c r="C60" s="86"/>
      <c r="D60" s="86"/>
      <c r="E60" s="88"/>
      <c r="F60" s="86"/>
      <c r="G60" s="86"/>
      <c r="H60" s="87"/>
      <c r="I60" s="87"/>
      <c r="J60" s="87"/>
      <c r="K60" s="88"/>
      <c r="L60" s="88"/>
      <c r="M60" s="87"/>
      <c r="N60" s="87"/>
      <c r="O60" s="89"/>
      <c r="P60" s="90"/>
      <c r="Q60" s="90"/>
      <c r="R60" s="89"/>
      <c r="S60" s="88"/>
      <c r="T60" s="89"/>
      <c r="U60" s="11"/>
      <c r="V60" s="11"/>
      <c r="W60" s="11"/>
      <c r="X60" s="11"/>
      <c r="Y60" s="11"/>
      <c r="Z60" s="11"/>
      <c r="AA60" s="11"/>
    </row>
    <row r="61" spans="1:27" x14ac:dyDescent="0.25">
      <c r="A61" s="75">
        <v>50</v>
      </c>
      <c r="B61" s="86"/>
      <c r="C61" s="86"/>
      <c r="D61" s="86"/>
      <c r="E61" s="88"/>
      <c r="F61" s="86"/>
      <c r="G61" s="86"/>
      <c r="H61" s="87"/>
      <c r="I61" s="87"/>
      <c r="J61" s="87"/>
      <c r="K61" s="88"/>
      <c r="L61" s="88"/>
      <c r="M61" s="87"/>
      <c r="N61" s="87"/>
      <c r="O61" s="89"/>
      <c r="P61" s="90"/>
      <c r="Q61" s="90"/>
      <c r="R61" s="89"/>
      <c r="S61" s="88"/>
      <c r="T61" s="89"/>
      <c r="U61" s="11"/>
      <c r="V61" s="11"/>
      <c r="W61" s="11"/>
      <c r="X61" s="11"/>
      <c r="Y61" s="11"/>
      <c r="Z61" s="11"/>
      <c r="AA61" s="11"/>
    </row>
    <row r="62" spans="1:27" x14ac:dyDescent="0.25">
      <c r="A62" s="75">
        <v>51</v>
      </c>
      <c r="B62" s="86"/>
      <c r="C62" s="86"/>
      <c r="D62" s="86"/>
      <c r="E62" s="88"/>
      <c r="F62" s="86"/>
      <c r="G62" s="86"/>
      <c r="H62" s="87"/>
      <c r="I62" s="87"/>
      <c r="J62" s="87"/>
      <c r="K62" s="88"/>
      <c r="L62" s="88"/>
      <c r="M62" s="91"/>
      <c r="N62" s="87"/>
      <c r="O62" s="89"/>
      <c r="P62" s="90"/>
      <c r="Q62" s="90"/>
      <c r="R62" s="87"/>
      <c r="S62" s="88"/>
      <c r="T62" s="92"/>
      <c r="U62" s="11"/>
      <c r="V62" s="11"/>
      <c r="W62" s="11"/>
      <c r="X62" s="11"/>
      <c r="Y62" s="11"/>
      <c r="Z62" s="11"/>
      <c r="AA62" s="11"/>
    </row>
    <row r="63" spans="1:27" x14ac:dyDescent="0.25">
      <c r="A63" s="75">
        <v>52</v>
      </c>
      <c r="B63" s="87"/>
      <c r="C63" s="86"/>
      <c r="D63" s="86"/>
      <c r="E63" s="88"/>
      <c r="F63" s="86"/>
      <c r="G63" s="86"/>
      <c r="H63" s="87"/>
      <c r="I63" s="87"/>
      <c r="J63" s="87"/>
      <c r="K63" s="88"/>
      <c r="L63" s="88"/>
      <c r="M63" s="88"/>
      <c r="N63" s="87"/>
      <c r="O63" s="89"/>
      <c r="P63" s="90"/>
      <c r="Q63" s="90"/>
      <c r="R63" s="87"/>
      <c r="S63" s="88"/>
      <c r="T63" s="89"/>
      <c r="U63" s="11"/>
      <c r="V63" s="11"/>
      <c r="W63" s="11"/>
      <c r="X63" s="11"/>
      <c r="Y63" s="11"/>
      <c r="Z63" s="11"/>
      <c r="AA63" s="11"/>
    </row>
    <row r="64" spans="1:27" x14ac:dyDescent="0.25">
      <c r="A64" s="75">
        <v>53</v>
      </c>
      <c r="B64" s="87"/>
      <c r="C64" s="86"/>
      <c r="D64" s="86"/>
      <c r="E64" s="88"/>
      <c r="F64" s="86"/>
      <c r="G64" s="87"/>
      <c r="H64" s="87"/>
      <c r="I64" s="87"/>
      <c r="J64" s="87"/>
      <c r="K64" s="88"/>
      <c r="L64" s="88"/>
      <c r="M64" s="88"/>
      <c r="N64" s="87"/>
      <c r="O64" s="89"/>
      <c r="P64" s="90"/>
      <c r="Q64" s="90"/>
      <c r="R64" s="89"/>
      <c r="S64" s="88"/>
      <c r="T64" s="89"/>
      <c r="U64" s="11"/>
      <c r="V64" s="11"/>
      <c r="W64" s="11"/>
      <c r="X64" s="11"/>
      <c r="Y64" s="11"/>
      <c r="Z64" s="11"/>
      <c r="AA64" s="11"/>
    </row>
    <row r="65" spans="1:27" x14ac:dyDescent="0.25">
      <c r="A65" s="75">
        <v>54</v>
      </c>
      <c r="B65" s="87"/>
      <c r="C65" s="86"/>
      <c r="D65" s="86"/>
      <c r="E65" s="88"/>
      <c r="F65" s="86"/>
      <c r="G65" s="87"/>
      <c r="H65" s="87"/>
      <c r="I65" s="87"/>
      <c r="J65" s="87"/>
      <c r="K65" s="88"/>
      <c r="L65" s="88"/>
      <c r="M65" s="88"/>
      <c r="N65" s="87"/>
      <c r="O65" s="89"/>
      <c r="P65" s="90"/>
      <c r="Q65" s="90"/>
      <c r="R65" s="89"/>
      <c r="S65" s="88"/>
      <c r="T65" s="87"/>
      <c r="U65" s="11"/>
      <c r="V65" s="11"/>
      <c r="W65" s="11"/>
      <c r="X65" s="11"/>
      <c r="Y65" s="11"/>
      <c r="Z65" s="11"/>
      <c r="AA65" s="11"/>
    </row>
    <row r="66" spans="1:27" ht="15.75" customHeight="1" x14ac:dyDescent="0.25">
      <c r="A66" s="75">
        <v>55</v>
      </c>
      <c r="B66" s="94"/>
      <c r="C66" s="86"/>
      <c r="D66" s="86"/>
      <c r="E66" s="88"/>
      <c r="F66" s="86"/>
      <c r="G66" s="87"/>
      <c r="H66" s="87"/>
      <c r="I66" s="87"/>
      <c r="J66" s="87"/>
      <c r="K66" s="88"/>
      <c r="L66" s="88"/>
      <c r="M66" s="88"/>
      <c r="N66" s="87"/>
      <c r="O66" s="89"/>
      <c r="P66" s="90"/>
      <c r="Q66" s="90"/>
      <c r="R66" s="87"/>
      <c r="S66" s="88"/>
      <c r="T66" s="87"/>
      <c r="U66" s="11"/>
      <c r="V66" s="11"/>
      <c r="W66" s="11"/>
      <c r="X66" s="11"/>
      <c r="Y66" s="11"/>
      <c r="Z66" s="11"/>
      <c r="AA66" s="11"/>
    </row>
    <row r="67" spans="1:27" x14ac:dyDescent="0.25">
      <c r="A67" s="75">
        <v>56</v>
      </c>
      <c r="B67" s="95"/>
      <c r="C67" s="86"/>
      <c r="D67" s="86"/>
      <c r="E67" s="88"/>
      <c r="F67" s="86"/>
      <c r="G67" s="87"/>
      <c r="H67" s="87"/>
      <c r="I67" s="95"/>
      <c r="J67" s="95"/>
      <c r="K67" s="88"/>
      <c r="L67" s="88"/>
      <c r="M67" s="88"/>
      <c r="N67" s="87"/>
      <c r="O67" s="89"/>
      <c r="P67" s="90"/>
      <c r="Q67" s="90"/>
      <c r="R67" s="96"/>
      <c r="S67" s="88"/>
      <c r="T67" s="96"/>
      <c r="U67" s="11"/>
      <c r="V67" s="11"/>
      <c r="W67" s="11"/>
      <c r="X67" s="11"/>
      <c r="Y67" s="11"/>
      <c r="Z67" s="11"/>
      <c r="AA67" s="11"/>
    </row>
    <row r="68" spans="1:27" x14ac:dyDescent="0.25">
      <c r="A68" s="75">
        <v>57</v>
      </c>
      <c r="B68" s="95"/>
      <c r="C68" s="86"/>
      <c r="D68" s="86"/>
      <c r="E68" s="88"/>
      <c r="F68" s="86"/>
      <c r="G68" s="87"/>
      <c r="H68" s="87"/>
      <c r="I68" s="96"/>
      <c r="J68" s="96"/>
      <c r="K68" s="88"/>
      <c r="L68" s="88"/>
      <c r="M68" s="88"/>
      <c r="N68" s="87"/>
      <c r="O68" s="89"/>
      <c r="P68" s="90"/>
      <c r="Q68" s="90"/>
      <c r="R68" s="96"/>
      <c r="S68" s="88"/>
      <c r="T68" s="96"/>
      <c r="U68" s="11"/>
      <c r="V68" s="11"/>
      <c r="W68" s="11"/>
      <c r="X68" s="11"/>
      <c r="Y68" s="11"/>
      <c r="Z68" s="11"/>
      <c r="AA68" s="11"/>
    </row>
    <row r="69" spans="1:27" x14ac:dyDescent="0.25">
      <c r="A69" s="75">
        <v>58</v>
      </c>
      <c r="B69" s="86"/>
      <c r="C69" s="86"/>
      <c r="D69" s="86"/>
      <c r="E69" s="88"/>
      <c r="F69" s="86"/>
      <c r="G69" s="86"/>
      <c r="H69" s="87"/>
      <c r="I69" s="87"/>
      <c r="J69" s="87"/>
      <c r="K69" s="88"/>
      <c r="L69" s="88"/>
      <c r="M69" s="87"/>
      <c r="N69" s="87"/>
      <c r="O69" s="89"/>
      <c r="P69" s="90"/>
      <c r="Q69" s="90"/>
      <c r="R69" s="89"/>
      <c r="S69" s="88"/>
      <c r="T69" s="89"/>
      <c r="U69" s="11"/>
      <c r="V69" s="11"/>
      <c r="W69" s="11"/>
      <c r="X69" s="11"/>
      <c r="Y69" s="11"/>
      <c r="Z69" s="11"/>
      <c r="AA69" s="11"/>
    </row>
    <row r="70" spans="1:27" x14ac:dyDescent="0.25">
      <c r="A70" s="75">
        <v>59</v>
      </c>
      <c r="B70" s="86"/>
      <c r="C70" s="86"/>
      <c r="D70" s="86"/>
      <c r="E70" s="88"/>
      <c r="F70" s="86"/>
      <c r="G70" s="86"/>
      <c r="H70" s="87"/>
      <c r="I70" s="87"/>
      <c r="J70" s="87"/>
      <c r="K70" s="88"/>
      <c r="L70" s="88"/>
      <c r="M70" s="91"/>
      <c r="N70" s="87"/>
      <c r="O70" s="89"/>
      <c r="P70" s="90"/>
      <c r="Q70" s="90"/>
      <c r="R70" s="87"/>
      <c r="S70" s="88"/>
      <c r="T70" s="92"/>
      <c r="U70" s="11"/>
      <c r="V70" s="11"/>
      <c r="W70" s="11"/>
      <c r="X70" s="11"/>
      <c r="Y70" s="11"/>
      <c r="Z70" s="11"/>
      <c r="AA70" s="11"/>
    </row>
    <row r="71" spans="1:27" x14ac:dyDescent="0.25">
      <c r="A71" s="75">
        <v>60</v>
      </c>
      <c r="B71" s="87"/>
      <c r="C71" s="86"/>
      <c r="D71" s="86"/>
      <c r="E71" s="88"/>
      <c r="F71" s="86"/>
      <c r="G71" s="86"/>
      <c r="H71" s="87"/>
      <c r="I71" s="87"/>
      <c r="J71" s="87"/>
      <c r="K71" s="88"/>
      <c r="L71" s="88"/>
      <c r="M71" s="88"/>
      <c r="N71" s="87"/>
      <c r="O71" s="89"/>
      <c r="P71" s="90"/>
      <c r="Q71" s="90"/>
      <c r="R71" s="87"/>
      <c r="S71" s="88"/>
      <c r="T71" s="89"/>
      <c r="U71" s="11"/>
      <c r="V71" s="11"/>
      <c r="W71" s="11"/>
      <c r="X71" s="11"/>
      <c r="Y71" s="11"/>
      <c r="Z71" s="11"/>
      <c r="AA71" s="11"/>
    </row>
    <row r="72" spans="1:27" x14ac:dyDescent="0.25">
      <c r="A72" s="75">
        <v>61</v>
      </c>
      <c r="B72" s="87"/>
      <c r="C72" s="86"/>
      <c r="D72" s="86"/>
      <c r="E72" s="88"/>
      <c r="F72" s="86"/>
      <c r="G72" s="87"/>
      <c r="H72" s="87"/>
      <c r="I72" s="87"/>
      <c r="J72" s="87"/>
      <c r="K72" s="88"/>
      <c r="L72" s="88"/>
      <c r="M72" s="88"/>
      <c r="N72" s="87"/>
      <c r="O72" s="89"/>
      <c r="P72" s="90"/>
      <c r="Q72" s="90"/>
      <c r="R72" s="89"/>
      <c r="S72" s="88"/>
      <c r="T72" s="89"/>
      <c r="U72" s="11"/>
      <c r="V72" s="11"/>
      <c r="W72" s="11"/>
      <c r="X72" s="11"/>
      <c r="Y72" s="11"/>
      <c r="Z72" s="11"/>
      <c r="AA72" s="11"/>
    </row>
    <row r="73" spans="1:27" x14ac:dyDescent="0.25">
      <c r="A73" s="75">
        <v>62</v>
      </c>
      <c r="B73" s="87"/>
      <c r="C73" s="86"/>
      <c r="D73" s="86"/>
      <c r="E73" s="88"/>
      <c r="F73" s="86"/>
      <c r="G73" s="87"/>
      <c r="H73" s="87"/>
      <c r="I73" s="87"/>
      <c r="J73" s="87"/>
      <c r="K73" s="88"/>
      <c r="L73" s="88"/>
      <c r="M73" s="88"/>
      <c r="N73" s="87"/>
      <c r="O73" s="89"/>
      <c r="P73" s="90"/>
      <c r="Q73" s="90"/>
      <c r="R73" s="89"/>
      <c r="S73" s="88"/>
      <c r="T73" s="87"/>
      <c r="U73" s="11"/>
      <c r="V73" s="11"/>
      <c r="W73" s="11"/>
      <c r="X73" s="11"/>
      <c r="Y73" s="11"/>
      <c r="Z73" s="11"/>
      <c r="AA73" s="11"/>
    </row>
    <row r="74" spans="1:27" ht="14.25" customHeight="1" x14ac:dyDescent="0.25">
      <c r="A74" s="75">
        <v>63</v>
      </c>
      <c r="B74" s="94"/>
      <c r="C74" s="86"/>
      <c r="D74" s="86"/>
      <c r="E74" s="88"/>
      <c r="F74" s="86"/>
      <c r="G74" s="87"/>
      <c r="H74" s="87"/>
      <c r="I74" s="87"/>
      <c r="J74" s="87"/>
      <c r="K74" s="88"/>
      <c r="L74" s="88"/>
      <c r="M74" s="88"/>
      <c r="N74" s="87"/>
      <c r="O74" s="89"/>
      <c r="P74" s="90"/>
      <c r="Q74" s="90"/>
      <c r="R74" s="87"/>
      <c r="S74" s="88"/>
      <c r="T74" s="87"/>
      <c r="U74" s="11"/>
      <c r="V74" s="11"/>
      <c r="W74" s="11"/>
      <c r="X74" s="11"/>
      <c r="Y74" s="11"/>
      <c r="Z74" s="11"/>
      <c r="AA74" s="11"/>
    </row>
    <row r="75" spans="1:27" x14ac:dyDescent="0.25">
      <c r="A75" s="75">
        <v>64</v>
      </c>
      <c r="B75" s="95"/>
      <c r="C75" s="86"/>
      <c r="D75" s="86"/>
      <c r="E75" s="88"/>
      <c r="F75" s="86"/>
      <c r="G75" s="87"/>
      <c r="H75" s="87"/>
      <c r="I75" s="95"/>
      <c r="J75" s="95"/>
      <c r="K75" s="88"/>
      <c r="L75" s="88"/>
      <c r="M75" s="88"/>
      <c r="N75" s="87"/>
      <c r="O75" s="89"/>
      <c r="P75" s="90"/>
      <c r="Q75" s="90"/>
      <c r="R75" s="96"/>
      <c r="S75" s="88"/>
      <c r="T75" s="96"/>
      <c r="U75" s="11"/>
      <c r="V75" s="11"/>
      <c r="W75" s="11"/>
      <c r="X75" s="11"/>
      <c r="Y75" s="11"/>
      <c r="Z75" s="11"/>
      <c r="AA75" s="11"/>
    </row>
    <row r="76" spans="1:27" x14ac:dyDescent="0.25">
      <c r="A76" s="75">
        <v>65</v>
      </c>
      <c r="B76" s="95"/>
      <c r="C76" s="86"/>
      <c r="D76" s="86"/>
      <c r="E76" s="88"/>
      <c r="F76" s="86"/>
      <c r="G76" s="87"/>
      <c r="H76" s="87"/>
      <c r="I76" s="96"/>
      <c r="J76" s="96"/>
      <c r="K76" s="88"/>
      <c r="L76" s="88"/>
      <c r="M76" s="88"/>
      <c r="N76" s="87"/>
      <c r="O76" s="89"/>
      <c r="P76" s="90"/>
      <c r="Q76" s="90"/>
      <c r="R76" s="96"/>
      <c r="S76" s="88"/>
      <c r="T76" s="96"/>
      <c r="U76" s="11"/>
      <c r="V76" s="11"/>
      <c r="W76" s="11"/>
      <c r="X76" s="11"/>
      <c r="Y76" s="11"/>
      <c r="Z76" s="11"/>
      <c r="AA76" s="11"/>
    </row>
    <row r="77" spans="1:27" x14ac:dyDescent="0.25">
      <c r="A77" s="75">
        <v>66</v>
      </c>
      <c r="B77" s="86"/>
      <c r="C77" s="86"/>
      <c r="D77" s="86"/>
      <c r="E77" s="88"/>
      <c r="F77" s="86"/>
      <c r="G77" s="86"/>
      <c r="H77" s="87"/>
      <c r="I77" s="87"/>
      <c r="J77" s="87"/>
      <c r="K77" s="88"/>
      <c r="L77" s="88"/>
      <c r="M77" s="87"/>
      <c r="N77" s="87"/>
      <c r="O77" s="89"/>
      <c r="P77" s="90"/>
      <c r="Q77" s="90"/>
      <c r="R77" s="89"/>
      <c r="S77" s="88"/>
      <c r="T77" s="89"/>
      <c r="U77" s="11"/>
      <c r="V77" s="11"/>
      <c r="W77" s="11"/>
      <c r="X77" s="11"/>
      <c r="Y77" s="11"/>
      <c r="Z77" s="11"/>
      <c r="AA77" s="11"/>
    </row>
    <row r="78" spans="1:27" x14ac:dyDescent="0.25">
      <c r="A78" s="75">
        <v>67</v>
      </c>
      <c r="B78" s="86"/>
      <c r="C78" s="86"/>
      <c r="D78" s="86"/>
      <c r="E78" s="88"/>
      <c r="F78" s="86"/>
      <c r="G78" s="86"/>
      <c r="H78" s="87"/>
      <c r="I78" s="87"/>
      <c r="J78" s="87"/>
      <c r="K78" s="88"/>
      <c r="L78" s="88"/>
      <c r="M78" s="91"/>
      <c r="N78" s="87"/>
      <c r="O78" s="89"/>
      <c r="P78" s="90"/>
      <c r="Q78" s="90"/>
      <c r="R78" s="87"/>
      <c r="S78" s="88"/>
      <c r="T78" s="92"/>
      <c r="U78" s="11"/>
      <c r="V78" s="11"/>
      <c r="W78" s="11"/>
      <c r="X78" s="11"/>
      <c r="Y78" s="11"/>
      <c r="Z78" s="11"/>
      <c r="AA78" s="11"/>
    </row>
    <row r="79" spans="1:27" x14ac:dyDescent="0.25">
      <c r="A79" s="75">
        <v>68</v>
      </c>
      <c r="B79" s="87"/>
      <c r="C79" s="86"/>
      <c r="D79" s="86"/>
      <c r="E79" s="88"/>
      <c r="F79" s="86"/>
      <c r="G79" s="86"/>
      <c r="H79" s="87"/>
      <c r="I79" s="87"/>
      <c r="J79" s="87"/>
      <c r="K79" s="88"/>
      <c r="L79" s="88"/>
      <c r="M79" s="88"/>
      <c r="N79" s="87"/>
      <c r="O79" s="89"/>
      <c r="P79" s="90"/>
      <c r="Q79" s="90"/>
      <c r="R79" s="87"/>
      <c r="S79" s="88"/>
      <c r="T79" s="89"/>
      <c r="U79" s="11"/>
      <c r="V79" s="11"/>
      <c r="W79" s="11"/>
      <c r="X79" s="11"/>
      <c r="Y79" s="11"/>
      <c r="Z79" s="11"/>
      <c r="AA79" s="11"/>
    </row>
    <row r="80" spans="1:27" x14ac:dyDescent="0.25">
      <c r="A80" s="75">
        <v>69</v>
      </c>
      <c r="B80" s="87"/>
      <c r="C80" s="86"/>
      <c r="D80" s="86"/>
      <c r="E80" s="88"/>
      <c r="F80" s="86"/>
      <c r="G80" s="87"/>
      <c r="H80" s="87"/>
      <c r="I80" s="87"/>
      <c r="J80" s="87"/>
      <c r="K80" s="88"/>
      <c r="L80" s="88"/>
      <c r="M80" s="88"/>
      <c r="N80" s="87"/>
      <c r="O80" s="89"/>
      <c r="P80" s="90"/>
      <c r="Q80" s="90"/>
      <c r="R80" s="89"/>
      <c r="S80" s="88"/>
      <c r="T80" s="89"/>
      <c r="U80" s="11"/>
      <c r="V80" s="11"/>
      <c r="W80" s="11"/>
      <c r="X80" s="11"/>
      <c r="Y80" s="11"/>
      <c r="Z80" s="11"/>
      <c r="AA80" s="11"/>
    </row>
    <row r="81" spans="1:27" x14ac:dyDescent="0.25">
      <c r="A81" s="75">
        <v>70</v>
      </c>
      <c r="B81" s="87"/>
      <c r="C81" s="86"/>
      <c r="D81" s="86"/>
      <c r="E81" s="88"/>
      <c r="F81" s="86"/>
      <c r="G81" s="87"/>
      <c r="H81" s="87"/>
      <c r="I81" s="87"/>
      <c r="J81" s="87"/>
      <c r="K81" s="88"/>
      <c r="L81" s="88"/>
      <c r="M81" s="88"/>
      <c r="N81" s="87"/>
      <c r="O81" s="89"/>
      <c r="P81" s="90"/>
      <c r="Q81" s="90"/>
      <c r="R81" s="89"/>
      <c r="S81" s="88"/>
      <c r="T81" s="87"/>
      <c r="U81" s="11"/>
      <c r="V81" s="11"/>
      <c r="W81" s="11"/>
      <c r="X81" s="11"/>
      <c r="Y81" s="11"/>
      <c r="Z81" s="11"/>
      <c r="AA81" s="11"/>
    </row>
    <row r="82" spans="1:27" ht="14.25" customHeight="1" x14ac:dyDescent="0.25">
      <c r="A82" s="75">
        <v>71</v>
      </c>
      <c r="B82" s="94"/>
      <c r="C82" s="86"/>
      <c r="D82" s="86"/>
      <c r="E82" s="88"/>
      <c r="F82" s="86"/>
      <c r="G82" s="87"/>
      <c r="H82" s="87"/>
      <c r="I82" s="87"/>
      <c r="J82" s="87"/>
      <c r="K82" s="88"/>
      <c r="L82" s="88"/>
      <c r="M82" s="88"/>
      <c r="N82" s="87"/>
      <c r="O82" s="89"/>
      <c r="P82" s="90"/>
      <c r="Q82" s="90"/>
      <c r="R82" s="87"/>
      <c r="S82" s="88"/>
      <c r="T82" s="87"/>
      <c r="U82" s="11"/>
      <c r="V82" s="11"/>
      <c r="W82" s="11"/>
      <c r="X82" s="11"/>
      <c r="Y82" s="11"/>
      <c r="Z82" s="11"/>
      <c r="AA82" s="11"/>
    </row>
    <row r="83" spans="1:27" x14ac:dyDescent="0.25">
      <c r="A83" s="75">
        <v>72</v>
      </c>
      <c r="B83" s="95"/>
      <c r="C83" s="86"/>
      <c r="D83" s="86"/>
      <c r="E83" s="88"/>
      <c r="F83" s="86"/>
      <c r="G83" s="87"/>
      <c r="H83" s="87"/>
      <c r="I83" s="95"/>
      <c r="J83" s="95"/>
      <c r="K83" s="88"/>
      <c r="L83" s="88"/>
      <c r="M83" s="88"/>
      <c r="N83" s="87"/>
      <c r="O83" s="89"/>
      <c r="P83" s="90"/>
      <c r="Q83" s="90"/>
      <c r="R83" s="96"/>
      <c r="S83" s="88"/>
      <c r="T83" s="96"/>
      <c r="U83" s="11"/>
      <c r="V83" s="11"/>
      <c r="W83" s="11"/>
      <c r="X83" s="11"/>
      <c r="Y83" s="11"/>
      <c r="Z83" s="11"/>
      <c r="AA83" s="11"/>
    </row>
    <row r="84" spans="1:27" x14ac:dyDescent="0.25">
      <c r="A84" s="75">
        <v>73</v>
      </c>
      <c r="B84" s="95"/>
      <c r="C84" s="86"/>
      <c r="D84" s="86"/>
      <c r="E84" s="88"/>
      <c r="F84" s="86"/>
      <c r="G84" s="87"/>
      <c r="H84" s="87"/>
      <c r="I84" s="96"/>
      <c r="J84" s="96"/>
      <c r="K84" s="88"/>
      <c r="L84" s="88"/>
      <c r="M84" s="88"/>
      <c r="N84" s="87"/>
      <c r="O84" s="89"/>
      <c r="P84" s="90"/>
      <c r="Q84" s="90"/>
      <c r="R84" s="96"/>
      <c r="S84" s="88"/>
      <c r="T84" s="96"/>
      <c r="U84" s="11"/>
      <c r="V84" s="11"/>
      <c r="W84" s="11"/>
      <c r="X84" s="11"/>
      <c r="Y84" s="11"/>
      <c r="Z84" s="11"/>
      <c r="AA84" s="11"/>
    </row>
    <row r="85" spans="1:27" x14ac:dyDescent="0.25">
      <c r="A85" s="75">
        <v>74</v>
      </c>
      <c r="B85" s="86"/>
      <c r="C85" s="86"/>
      <c r="D85" s="86"/>
      <c r="E85" s="88"/>
      <c r="F85" s="86"/>
      <c r="G85" s="86"/>
      <c r="H85" s="87"/>
      <c r="I85" s="87"/>
      <c r="J85" s="87"/>
      <c r="K85" s="88"/>
      <c r="L85" s="88"/>
      <c r="M85" s="87"/>
      <c r="N85" s="87"/>
      <c r="O85" s="89"/>
      <c r="P85" s="90"/>
      <c r="Q85" s="90"/>
      <c r="R85" s="89"/>
      <c r="S85" s="88"/>
      <c r="T85" s="89"/>
      <c r="U85" s="11"/>
      <c r="V85" s="11"/>
      <c r="W85" s="11"/>
      <c r="X85" s="11"/>
      <c r="Y85" s="11"/>
      <c r="Z85" s="11"/>
      <c r="AA85" s="11"/>
    </row>
    <row r="86" spans="1:27" x14ac:dyDescent="0.25">
      <c r="A86" s="75">
        <v>75</v>
      </c>
      <c r="B86" s="86"/>
      <c r="C86" s="86"/>
      <c r="D86" s="86"/>
      <c r="E86" s="88"/>
      <c r="F86" s="86"/>
      <c r="G86" s="86"/>
      <c r="H86" s="87"/>
      <c r="I86" s="87"/>
      <c r="J86" s="87"/>
      <c r="K86" s="88"/>
      <c r="L86" s="88"/>
      <c r="M86" s="91"/>
      <c r="N86" s="87"/>
      <c r="O86" s="89"/>
      <c r="P86" s="90"/>
      <c r="Q86" s="90"/>
      <c r="R86" s="87"/>
      <c r="S86" s="88"/>
      <c r="T86" s="92"/>
      <c r="U86" s="11"/>
      <c r="V86" s="11"/>
      <c r="W86" s="11"/>
      <c r="X86" s="11"/>
      <c r="Y86" s="11"/>
      <c r="Z86" s="11"/>
      <c r="AA86" s="11"/>
    </row>
    <row r="87" spans="1:27" x14ac:dyDescent="0.25">
      <c r="A87" s="75">
        <v>76</v>
      </c>
      <c r="B87" s="87"/>
      <c r="C87" s="86"/>
      <c r="D87" s="86"/>
      <c r="E87" s="88"/>
      <c r="F87" s="86"/>
      <c r="G87" s="86"/>
      <c r="H87" s="87"/>
      <c r="I87" s="87"/>
      <c r="J87" s="87"/>
      <c r="K87" s="88"/>
      <c r="L87" s="88"/>
      <c r="M87" s="88"/>
      <c r="N87" s="87"/>
      <c r="O87" s="89"/>
      <c r="P87" s="90"/>
      <c r="Q87" s="90"/>
      <c r="R87" s="87"/>
      <c r="S87" s="88"/>
      <c r="T87" s="89"/>
      <c r="U87" s="11"/>
      <c r="V87" s="11"/>
      <c r="W87" s="11"/>
      <c r="X87" s="11"/>
      <c r="Y87" s="11"/>
      <c r="Z87" s="11"/>
      <c r="AA87" s="11"/>
    </row>
    <row r="88" spans="1:27" x14ac:dyDescent="0.25">
      <c r="A88" s="75">
        <v>77</v>
      </c>
      <c r="B88" s="87"/>
      <c r="C88" s="86"/>
      <c r="D88" s="86"/>
      <c r="E88" s="88"/>
      <c r="F88" s="86"/>
      <c r="G88" s="87"/>
      <c r="H88" s="87"/>
      <c r="I88" s="87"/>
      <c r="J88" s="87"/>
      <c r="K88" s="88"/>
      <c r="L88" s="88"/>
      <c r="M88" s="88"/>
      <c r="N88" s="87"/>
      <c r="O88" s="89"/>
      <c r="P88" s="90"/>
      <c r="Q88" s="90"/>
      <c r="R88" s="89"/>
      <c r="S88" s="88"/>
      <c r="T88" s="89"/>
      <c r="U88" s="11"/>
      <c r="V88" s="11"/>
      <c r="W88" s="11"/>
      <c r="X88" s="11"/>
      <c r="Y88" s="11"/>
      <c r="Z88" s="11"/>
      <c r="AA88" s="11"/>
    </row>
    <row r="89" spans="1:27" x14ac:dyDescent="0.25">
      <c r="A89" s="75">
        <v>78</v>
      </c>
      <c r="B89" s="87"/>
      <c r="C89" s="86"/>
      <c r="D89" s="86"/>
      <c r="E89" s="88"/>
      <c r="F89" s="86"/>
      <c r="G89" s="87"/>
      <c r="H89" s="87"/>
      <c r="I89" s="87"/>
      <c r="J89" s="87"/>
      <c r="K89" s="88"/>
      <c r="L89" s="88"/>
      <c r="M89" s="88"/>
      <c r="N89" s="87"/>
      <c r="O89" s="89"/>
      <c r="P89" s="90"/>
      <c r="Q89" s="90"/>
      <c r="R89" s="89"/>
      <c r="S89" s="88"/>
      <c r="T89" s="87"/>
      <c r="U89" s="11"/>
      <c r="V89" s="11"/>
      <c r="W89" s="11"/>
      <c r="X89" s="11"/>
      <c r="Y89" s="11"/>
      <c r="Z89" s="11"/>
      <c r="AA89" s="11"/>
    </row>
    <row r="90" spans="1:27" ht="14.25" customHeight="1" x14ac:dyDescent="0.25">
      <c r="A90" s="75">
        <v>79</v>
      </c>
      <c r="B90" s="94"/>
      <c r="C90" s="86"/>
      <c r="D90" s="86"/>
      <c r="E90" s="88"/>
      <c r="F90" s="86"/>
      <c r="G90" s="87"/>
      <c r="H90" s="87"/>
      <c r="I90" s="87"/>
      <c r="J90" s="87"/>
      <c r="K90" s="88"/>
      <c r="L90" s="88"/>
      <c r="M90" s="88"/>
      <c r="N90" s="87"/>
      <c r="O90" s="89"/>
      <c r="P90" s="90"/>
      <c r="Q90" s="90"/>
      <c r="R90" s="87"/>
      <c r="S90" s="88"/>
      <c r="T90" s="87"/>
      <c r="U90" s="11"/>
      <c r="V90" s="11"/>
      <c r="W90" s="11"/>
      <c r="X90" s="11"/>
      <c r="Y90" s="11"/>
      <c r="Z90" s="11"/>
      <c r="AA90" s="11"/>
    </row>
    <row r="91" spans="1:27" x14ac:dyDescent="0.25">
      <c r="A91" s="75">
        <v>80</v>
      </c>
      <c r="B91" s="95"/>
      <c r="C91" s="86"/>
      <c r="D91" s="86"/>
      <c r="E91" s="88"/>
      <c r="F91" s="86"/>
      <c r="G91" s="87"/>
      <c r="H91" s="87"/>
      <c r="I91" s="95"/>
      <c r="J91" s="95"/>
      <c r="K91" s="88"/>
      <c r="L91" s="88"/>
      <c r="M91" s="88"/>
      <c r="N91" s="87"/>
      <c r="O91" s="89"/>
      <c r="P91" s="90"/>
      <c r="Q91" s="90"/>
      <c r="R91" s="96"/>
      <c r="S91" s="88"/>
      <c r="T91" s="96"/>
      <c r="U91" s="11"/>
      <c r="V91" s="11"/>
      <c r="W91" s="11"/>
      <c r="X91" s="11"/>
      <c r="Y91" s="11"/>
      <c r="Z91" s="11"/>
      <c r="AA91" s="11"/>
    </row>
    <row r="92" spans="1:27" x14ac:dyDescent="0.25">
      <c r="A92" s="75">
        <v>81</v>
      </c>
      <c r="B92" s="95"/>
      <c r="C92" s="86"/>
      <c r="D92" s="86"/>
      <c r="E92" s="88"/>
      <c r="F92" s="86"/>
      <c r="G92" s="87"/>
      <c r="H92" s="87"/>
      <c r="I92" s="96"/>
      <c r="J92" s="96"/>
      <c r="K92" s="88"/>
      <c r="L92" s="88"/>
      <c r="M92" s="88"/>
      <c r="N92" s="87"/>
      <c r="O92" s="89"/>
      <c r="P92" s="90"/>
      <c r="Q92" s="90"/>
      <c r="R92" s="96"/>
      <c r="S92" s="88"/>
      <c r="T92" s="96"/>
      <c r="U92" s="11"/>
      <c r="V92" s="11"/>
      <c r="W92" s="11"/>
      <c r="X92" s="11"/>
      <c r="Y92" s="11"/>
      <c r="Z92" s="11"/>
      <c r="AA92" s="11"/>
    </row>
    <row r="93" spans="1:27" x14ac:dyDescent="0.25">
      <c r="A93" s="75">
        <v>82</v>
      </c>
      <c r="B93" s="86"/>
      <c r="C93" s="86"/>
      <c r="D93" s="86"/>
      <c r="E93" s="88"/>
      <c r="F93" s="86"/>
      <c r="G93" s="86"/>
      <c r="H93" s="87"/>
      <c r="I93" s="87"/>
      <c r="J93" s="87"/>
      <c r="K93" s="88"/>
      <c r="L93" s="88"/>
      <c r="M93" s="87"/>
      <c r="N93" s="87"/>
      <c r="O93" s="89"/>
      <c r="P93" s="90"/>
      <c r="Q93" s="90"/>
      <c r="R93" s="89"/>
      <c r="S93" s="88"/>
      <c r="T93" s="89"/>
      <c r="U93" s="11"/>
      <c r="V93" s="11"/>
      <c r="W93" s="11"/>
      <c r="X93" s="11"/>
      <c r="Y93" s="11"/>
      <c r="Z93" s="11"/>
      <c r="AA93" s="11"/>
    </row>
    <row r="94" spans="1:27" x14ac:dyDescent="0.25">
      <c r="A94" s="75">
        <v>83</v>
      </c>
      <c r="B94" s="86"/>
      <c r="C94" s="86"/>
      <c r="D94" s="86"/>
      <c r="E94" s="88"/>
      <c r="F94" s="86"/>
      <c r="G94" s="86"/>
      <c r="H94" s="87"/>
      <c r="I94" s="87"/>
      <c r="J94" s="87"/>
      <c r="K94" s="88"/>
      <c r="L94" s="88"/>
      <c r="M94" s="91"/>
      <c r="N94" s="87"/>
      <c r="O94" s="89"/>
      <c r="P94" s="90"/>
      <c r="Q94" s="90"/>
      <c r="R94" s="87"/>
      <c r="S94" s="88"/>
      <c r="T94" s="92"/>
      <c r="U94" s="11"/>
      <c r="V94" s="11"/>
      <c r="W94" s="11"/>
      <c r="X94" s="11"/>
      <c r="Y94" s="11"/>
      <c r="Z94" s="11"/>
      <c r="AA94" s="11"/>
    </row>
    <row r="95" spans="1:27" x14ac:dyDescent="0.25">
      <c r="A95" s="75">
        <v>84</v>
      </c>
      <c r="B95" s="87"/>
      <c r="C95" s="86"/>
      <c r="D95" s="86"/>
      <c r="E95" s="88"/>
      <c r="F95" s="86"/>
      <c r="G95" s="86"/>
      <c r="H95" s="87"/>
      <c r="I95" s="87"/>
      <c r="J95" s="87"/>
      <c r="K95" s="88"/>
      <c r="L95" s="88"/>
      <c r="M95" s="88"/>
      <c r="N95" s="87"/>
      <c r="O95" s="89"/>
      <c r="P95" s="90"/>
      <c r="Q95" s="90"/>
      <c r="R95" s="87"/>
      <c r="S95" s="88"/>
      <c r="T95" s="89"/>
      <c r="U95" s="11"/>
      <c r="V95" s="11"/>
      <c r="W95" s="11"/>
      <c r="X95" s="11"/>
      <c r="Y95" s="11"/>
      <c r="Z95" s="11"/>
      <c r="AA95" s="11"/>
    </row>
    <row r="96" spans="1:27" x14ac:dyDescent="0.25">
      <c r="A96" s="75">
        <v>85</v>
      </c>
      <c r="B96" s="87"/>
      <c r="C96" s="86"/>
      <c r="D96" s="86"/>
      <c r="E96" s="88"/>
      <c r="F96" s="86"/>
      <c r="G96" s="87"/>
      <c r="H96" s="87"/>
      <c r="I96" s="87"/>
      <c r="J96" s="87"/>
      <c r="K96" s="88"/>
      <c r="L96" s="88"/>
      <c r="M96" s="88"/>
      <c r="N96" s="87"/>
      <c r="O96" s="89"/>
      <c r="P96" s="90"/>
      <c r="Q96" s="90"/>
      <c r="R96" s="89"/>
      <c r="S96" s="88"/>
      <c r="T96" s="89"/>
      <c r="U96" s="11"/>
      <c r="V96" s="11"/>
      <c r="W96" s="11"/>
      <c r="X96" s="11"/>
      <c r="Y96" s="11"/>
      <c r="Z96" s="11"/>
      <c r="AA96" s="11"/>
    </row>
    <row r="97" spans="1:27" x14ac:dyDescent="0.25">
      <c r="A97" s="75">
        <v>86</v>
      </c>
      <c r="B97" s="87"/>
      <c r="C97" s="86"/>
      <c r="D97" s="86"/>
      <c r="E97" s="88"/>
      <c r="F97" s="86"/>
      <c r="G97" s="87"/>
      <c r="H97" s="87"/>
      <c r="I97" s="87"/>
      <c r="J97" s="87"/>
      <c r="K97" s="88"/>
      <c r="L97" s="88"/>
      <c r="M97" s="88"/>
      <c r="N97" s="87"/>
      <c r="O97" s="89"/>
      <c r="P97" s="90"/>
      <c r="Q97" s="90"/>
      <c r="R97" s="89"/>
      <c r="S97" s="88"/>
      <c r="T97" s="87"/>
      <c r="U97" s="11"/>
      <c r="V97" s="11"/>
      <c r="W97" s="11"/>
      <c r="X97" s="11"/>
      <c r="Y97" s="11"/>
      <c r="Z97" s="11"/>
      <c r="AA97" s="11"/>
    </row>
    <row r="98" spans="1:27" x14ac:dyDescent="0.25">
      <c r="A98" s="75">
        <v>87</v>
      </c>
      <c r="B98" s="86"/>
      <c r="C98" s="86"/>
      <c r="D98" s="86"/>
      <c r="E98" s="88"/>
      <c r="F98" s="86"/>
      <c r="G98" s="86"/>
      <c r="H98" s="87"/>
      <c r="I98" s="87"/>
      <c r="J98" s="87"/>
      <c r="K98" s="88"/>
      <c r="L98" s="88"/>
      <c r="M98" s="87"/>
      <c r="N98" s="87"/>
      <c r="O98" s="89"/>
      <c r="P98" s="90"/>
      <c r="Q98" s="90"/>
      <c r="R98" s="89"/>
      <c r="S98" s="88"/>
      <c r="T98" s="89"/>
      <c r="U98" s="11"/>
      <c r="V98" s="11"/>
      <c r="W98" s="11"/>
      <c r="X98" s="11"/>
      <c r="Y98" s="11"/>
      <c r="Z98" s="11"/>
      <c r="AA98" s="11"/>
    </row>
    <row r="99" spans="1:27" x14ac:dyDescent="0.25">
      <c r="A99" s="75">
        <v>88</v>
      </c>
      <c r="B99" s="86"/>
      <c r="C99" s="86"/>
      <c r="D99" s="86"/>
      <c r="E99" s="88"/>
      <c r="F99" s="86"/>
      <c r="G99" s="86"/>
      <c r="H99" s="87"/>
      <c r="I99" s="87"/>
      <c r="J99" s="87"/>
      <c r="K99" s="88"/>
      <c r="L99" s="88"/>
      <c r="M99" s="91"/>
      <c r="N99" s="87"/>
      <c r="O99" s="89"/>
      <c r="P99" s="90"/>
      <c r="Q99" s="90"/>
      <c r="R99" s="87"/>
      <c r="S99" s="88"/>
      <c r="T99" s="92"/>
      <c r="U99" s="11"/>
      <c r="V99" s="11"/>
      <c r="W99" s="11"/>
      <c r="X99" s="11"/>
      <c r="Y99" s="11"/>
      <c r="Z99" s="11"/>
      <c r="AA99" s="11"/>
    </row>
    <row r="100" spans="1:27" x14ac:dyDescent="0.25">
      <c r="A100" s="75">
        <v>89</v>
      </c>
      <c r="B100" s="87"/>
      <c r="C100" s="86"/>
      <c r="D100" s="86"/>
      <c r="E100" s="88"/>
      <c r="F100" s="86"/>
      <c r="G100" s="86"/>
      <c r="H100" s="87"/>
      <c r="I100" s="87"/>
      <c r="J100" s="87"/>
      <c r="K100" s="88"/>
      <c r="L100" s="88"/>
      <c r="M100" s="88"/>
      <c r="N100" s="87"/>
      <c r="O100" s="89"/>
      <c r="P100" s="90"/>
      <c r="Q100" s="90"/>
      <c r="R100" s="87"/>
      <c r="S100" s="88"/>
      <c r="T100" s="89"/>
      <c r="U100" s="11"/>
      <c r="V100" s="11"/>
      <c r="W100" s="11"/>
      <c r="X100" s="11"/>
      <c r="Y100" s="11"/>
      <c r="Z100" s="11"/>
      <c r="AA100" s="11"/>
    </row>
    <row r="101" spans="1:27" x14ac:dyDescent="0.25">
      <c r="A101" s="75">
        <v>90</v>
      </c>
      <c r="B101" s="87"/>
      <c r="C101" s="86"/>
      <c r="D101" s="86"/>
      <c r="E101" s="88"/>
      <c r="F101" s="86"/>
      <c r="G101" s="87"/>
      <c r="H101" s="87"/>
      <c r="I101" s="87"/>
      <c r="J101" s="87"/>
      <c r="K101" s="88"/>
      <c r="L101" s="88"/>
      <c r="M101" s="88"/>
      <c r="N101" s="87"/>
      <c r="O101" s="89"/>
      <c r="P101" s="90"/>
      <c r="Q101" s="90"/>
      <c r="R101" s="89"/>
      <c r="S101" s="88"/>
      <c r="T101" s="89"/>
      <c r="U101" s="11"/>
      <c r="V101" s="11"/>
      <c r="W101" s="11"/>
      <c r="X101" s="11"/>
      <c r="Y101" s="11"/>
      <c r="Z101" s="11"/>
      <c r="AA101" s="11"/>
    </row>
    <row r="102" spans="1:27" x14ac:dyDescent="0.25">
      <c r="A102" s="75">
        <v>91</v>
      </c>
      <c r="B102" s="86"/>
      <c r="C102" s="86"/>
      <c r="D102" s="86"/>
      <c r="E102" s="88"/>
      <c r="F102" s="86"/>
      <c r="G102" s="86"/>
      <c r="H102" s="87"/>
      <c r="I102" s="87"/>
      <c r="J102" s="87"/>
      <c r="K102" s="88"/>
      <c r="L102" s="88"/>
      <c r="M102" s="87"/>
      <c r="N102" s="87"/>
      <c r="O102" s="89"/>
      <c r="P102" s="90"/>
      <c r="Q102" s="90"/>
      <c r="R102" s="89"/>
      <c r="S102" s="88"/>
      <c r="T102" s="89"/>
      <c r="U102" s="11"/>
      <c r="V102" s="11"/>
      <c r="W102" s="11"/>
      <c r="X102" s="11"/>
      <c r="Y102" s="11"/>
      <c r="Z102" s="11"/>
      <c r="AA102" s="11"/>
    </row>
    <row r="103" spans="1:27" x14ac:dyDescent="0.25">
      <c r="A103" s="75">
        <v>92</v>
      </c>
      <c r="B103" s="86"/>
      <c r="C103" s="86"/>
      <c r="D103" s="86"/>
      <c r="E103" s="88"/>
      <c r="F103" s="86"/>
      <c r="G103" s="86"/>
      <c r="H103" s="87"/>
      <c r="I103" s="87"/>
      <c r="J103" s="87"/>
      <c r="K103" s="88"/>
      <c r="L103" s="88"/>
      <c r="M103" s="87"/>
      <c r="N103" s="87"/>
      <c r="O103" s="89"/>
      <c r="P103" s="90"/>
      <c r="Q103" s="90"/>
      <c r="R103" s="89"/>
      <c r="S103" s="88"/>
      <c r="T103" s="89"/>
      <c r="U103" s="11"/>
      <c r="V103" s="11"/>
      <c r="W103" s="11"/>
      <c r="X103" s="11"/>
      <c r="Y103" s="11"/>
      <c r="Z103" s="11"/>
      <c r="AA103" s="11"/>
    </row>
    <row r="104" spans="1:27" x14ac:dyDescent="0.25">
      <c r="A104" s="75">
        <v>93</v>
      </c>
      <c r="B104" s="86"/>
      <c r="C104" s="86"/>
      <c r="D104" s="86"/>
      <c r="E104" s="88"/>
      <c r="F104" s="86"/>
      <c r="G104" s="86"/>
      <c r="H104" s="87"/>
      <c r="I104" s="87"/>
      <c r="J104" s="87"/>
      <c r="K104" s="88"/>
      <c r="L104" s="88"/>
      <c r="M104" s="91"/>
      <c r="N104" s="87"/>
      <c r="O104" s="89"/>
      <c r="P104" s="90"/>
      <c r="Q104" s="90"/>
      <c r="R104" s="87"/>
      <c r="S104" s="88"/>
      <c r="T104" s="92"/>
      <c r="U104" s="11"/>
      <c r="V104" s="11"/>
      <c r="W104" s="11"/>
      <c r="X104" s="11"/>
      <c r="Y104" s="11"/>
      <c r="Z104" s="11"/>
      <c r="AA104" s="11"/>
    </row>
    <row r="105" spans="1:27" x14ac:dyDescent="0.25">
      <c r="A105" s="75">
        <v>94</v>
      </c>
      <c r="B105" s="87"/>
      <c r="C105" s="86"/>
      <c r="D105" s="86"/>
      <c r="E105" s="88"/>
      <c r="F105" s="86"/>
      <c r="G105" s="86"/>
      <c r="H105" s="87"/>
      <c r="I105" s="87"/>
      <c r="J105" s="87"/>
      <c r="K105" s="88"/>
      <c r="L105" s="88"/>
      <c r="M105" s="88"/>
      <c r="N105" s="87"/>
      <c r="O105" s="89"/>
      <c r="P105" s="90"/>
      <c r="Q105" s="90"/>
      <c r="R105" s="87"/>
      <c r="S105" s="88"/>
      <c r="T105" s="89"/>
      <c r="U105" s="11"/>
      <c r="V105" s="11"/>
      <c r="W105" s="11"/>
      <c r="X105" s="11"/>
      <c r="Y105" s="11"/>
      <c r="Z105" s="11"/>
      <c r="AA105" s="11"/>
    </row>
    <row r="106" spans="1:27" x14ac:dyDescent="0.25">
      <c r="A106" s="75">
        <v>95</v>
      </c>
      <c r="B106" s="87"/>
      <c r="C106" s="86"/>
      <c r="D106" s="86"/>
      <c r="E106" s="88"/>
      <c r="F106" s="86"/>
      <c r="G106" s="87"/>
      <c r="H106" s="87"/>
      <c r="I106" s="87"/>
      <c r="J106" s="87"/>
      <c r="K106" s="88"/>
      <c r="L106" s="88"/>
      <c r="M106" s="88"/>
      <c r="N106" s="87"/>
      <c r="O106" s="89"/>
      <c r="P106" s="90"/>
      <c r="Q106" s="90"/>
      <c r="R106" s="89"/>
      <c r="S106" s="88"/>
      <c r="T106" s="89"/>
      <c r="U106" s="11"/>
      <c r="V106" s="11"/>
      <c r="W106" s="11"/>
      <c r="X106" s="11"/>
      <c r="Y106" s="11"/>
      <c r="Z106" s="11"/>
      <c r="AA106" s="11"/>
    </row>
    <row r="107" spans="1:27" x14ac:dyDescent="0.25">
      <c r="A107" s="75">
        <v>96</v>
      </c>
      <c r="B107" s="87"/>
      <c r="C107" s="86"/>
      <c r="D107" s="86"/>
      <c r="E107" s="88"/>
      <c r="F107" s="86"/>
      <c r="G107" s="87"/>
      <c r="H107" s="87"/>
      <c r="I107" s="87"/>
      <c r="J107" s="87"/>
      <c r="K107" s="88"/>
      <c r="L107" s="88"/>
      <c r="M107" s="88"/>
      <c r="N107" s="87"/>
      <c r="O107" s="89"/>
      <c r="P107" s="90"/>
      <c r="Q107" s="90"/>
      <c r="R107" s="89"/>
      <c r="S107" s="88"/>
      <c r="T107" s="87"/>
      <c r="U107" s="11"/>
      <c r="V107" s="11"/>
      <c r="W107" s="11"/>
      <c r="X107" s="11"/>
      <c r="Y107" s="11"/>
      <c r="Z107" s="11"/>
      <c r="AA107" s="11"/>
    </row>
    <row r="108" spans="1:27" ht="14.25" customHeight="1" x14ac:dyDescent="0.25">
      <c r="A108" s="75">
        <v>97</v>
      </c>
      <c r="B108" s="94"/>
      <c r="C108" s="86"/>
      <c r="D108" s="86"/>
      <c r="E108" s="88"/>
      <c r="F108" s="86"/>
      <c r="G108" s="87"/>
      <c r="H108" s="87"/>
      <c r="I108" s="87"/>
      <c r="J108" s="87"/>
      <c r="K108" s="88"/>
      <c r="L108" s="88"/>
      <c r="M108" s="88"/>
      <c r="N108" s="87"/>
      <c r="O108" s="89"/>
      <c r="P108" s="90"/>
      <c r="Q108" s="90"/>
      <c r="R108" s="87"/>
      <c r="S108" s="88"/>
      <c r="T108" s="87"/>
      <c r="U108" s="11"/>
      <c r="V108" s="11"/>
      <c r="W108" s="11"/>
      <c r="X108" s="11"/>
      <c r="Y108" s="11"/>
      <c r="Z108" s="11"/>
      <c r="AA108" s="11"/>
    </row>
    <row r="109" spans="1:27" x14ac:dyDescent="0.25">
      <c r="A109" s="75">
        <v>98</v>
      </c>
      <c r="B109" s="86"/>
      <c r="C109" s="86"/>
      <c r="D109" s="99"/>
      <c r="E109" s="178"/>
      <c r="F109" s="99"/>
      <c r="G109" s="99"/>
      <c r="H109" s="87"/>
      <c r="I109" s="87"/>
      <c r="J109" s="87"/>
      <c r="K109" s="88"/>
      <c r="L109" s="88"/>
      <c r="M109" s="87"/>
      <c r="N109" s="87"/>
      <c r="O109" s="89"/>
      <c r="P109" s="98"/>
      <c r="Q109" s="98"/>
      <c r="R109" s="89"/>
      <c r="S109" s="88"/>
      <c r="T109" s="89"/>
      <c r="U109" s="11"/>
      <c r="V109" s="11"/>
      <c r="W109" s="11"/>
      <c r="X109" s="11"/>
      <c r="Y109" s="11"/>
      <c r="Z109" s="11"/>
      <c r="AA109" s="11"/>
    </row>
    <row r="110" spans="1:27" x14ac:dyDescent="0.25">
      <c r="A110" s="75">
        <v>99</v>
      </c>
      <c r="B110" s="86"/>
      <c r="C110" s="109"/>
      <c r="D110" s="105"/>
      <c r="E110" s="179"/>
      <c r="F110" s="105"/>
      <c r="G110" s="105"/>
      <c r="H110" s="103"/>
      <c r="I110" s="87"/>
      <c r="J110" s="87"/>
      <c r="K110" s="88"/>
      <c r="L110" s="88"/>
      <c r="M110" s="91"/>
      <c r="N110" s="100"/>
      <c r="O110" s="101"/>
      <c r="P110" s="102"/>
      <c r="Q110" s="102"/>
      <c r="R110" s="103"/>
      <c r="S110" s="88"/>
      <c r="T110" s="92"/>
      <c r="U110" s="11"/>
      <c r="V110" s="11"/>
      <c r="W110" s="11"/>
      <c r="X110" s="11"/>
      <c r="Y110" s="11"/>
      <c r="Z110" s="11"/>
      <c r="AA110" s="11"/>
    </row>
    <row r="111" spans="1:27" x14ac:dyDescent="0.25">
      <c r="A111" s="75">
        <v>100</v>
      </c>
      <c r="B111" s="104"/>
      <c r="C111" s="110"/>
      <c r="D111" s="105"/>
      <c r="E111" s="179"/>
      <c r="F111" s="105"/>
      <c r="G111" s="105"/>
      <c r="H111" s="103"/>
      <c r="I111" s="87"/>
      <c r="J111" s="87"/>
      <c r="K111" s="88"/>
      <c r="L111" s="88"/>
      <c r="M111" s="106"/>
      <c r="N111" s="107"/>
      <c r="O111" s="108"/>
      <c r="P111" s="102"/>
      <c r="Q111" s="102"/>
      <c r="R111" s="103"/>
      <c r="S111" s="88"/>
      <c r="T111" s="89"/>
      <c r="U111" s="11"/>
      <c r="V111" s="11"/>
      <c r="W111" s="11"/>
      <c r="X111" s="11"/>
      <c r="Y111" s="11"/>
      <c r="Z111" s="11"/>
      <c r="AA111" s="11"/>
    </row>
  </sheetData>
  <sheetProtection algorithmName="SHA-512" hashValue="/xvppZx0YFvSpVzVYjYjd0U8WJVSnEDxpEH9ZP40QI/Swv7woedTtrMOQC3PnlcXUv6I3ZGTyyfYx5yoiTPlMA==" saltValue="FVF9jWcykTWWtT81u+WIZA==" spinCount="100000" sheet="1" objects="1" scenarios="1" formatColumns="0" formatRows="0"/>
  <protectedRanges>
    <protectedRange sqref="B12:T111" name="Tabel 3a1"/>
  </protectedRanges>
  <mergeCells count="20">
    <mergeCell ref="A9:A10"/>
    <mergeCell ref="B9:B10"/>
    <mergeCell ref="C9:C10"/>
    <mergeCell ref="D9:D10"/>
    <mergeCell ref="F9:H9"/>
    <mergeCell ref="E9:E10"/>
    <mergeCell ref="V25:Y38"/>
    <mergeCell ref="R9:R10"/>
    <mergeCell ref="S9:S10"/>
    <mergeCell ref="T9:T10"/>
    <mergeCell ref="F11:H11"/>
    <mergeCell ref="V12:AA13"/>
    <mergeCell ref="V20:Y24"/>
    <mergeCell ref="J9:J10"/>
    <mergeCell ref="K9:K10"/>
    <mergeCell ref="L9:L10"/>
    <mergeCell ref="M9:M10"/>
    <mergeCell ref="N9:O9"/>
    <mergeCell ref="P9:Q9"/>
    <mergeCell ref="I9:I10"/>
  </mergeCells>
  <dataValidations count="16">
    <dataValidation allowBlank="1" showInputMessage="1" showErrorMessage="1" prompt="Contoh isian: Energi Terbarukan" sqref="I12:I111" xr:uid="{8A662715-B720-482D-A4E4-341DD50DBC69}"/>
    <dataValidation allowBlank="1" showInputMessage="1" showErrorMessage="1" prompt="Format isian: &lt;prodi&gt;,&lt;universitas&gt;/&lt;bidang ilmu&gt;. Contoh S3 Teknik Mesin Universitas Indonesia dan bidang ilmu nya Energi, maka penulisan yang benar adalah Teknik Mesin, UI / Energi" sqref="H12:H111" xr:uid="{22D16575-BF3D-42D2-8DAF-7874FB6A575F}"/>
    <dataValidation allowBlank="1" showInputMessage="1" showErrorMessage="1" prompt="Format isian: &lt;prodi&gt;,&lt;universitas&gt;/&lt;bidang ilmu&gt;. Contoh S2 Teknik Mesin Universitas Indonesia dan bidang ilmu nya Energi, maka penulisan yang benar adalah Teknik Mesin, UI / Energi" sqref="G12:G111" xr:uid="{4CADBCBB-0354-4E07-BD0D-076D07C74C05}"/>
    <dataValidation allowBlank="1" showInputMessage="1" showErrorMessage="1" prompt="Format isian: &lt;prodi&gt;,&lt;universitas&gt;/&lt;bidang ilmu&gt;. Contoh S1 Teknik Mesin Universitas Indonesia dan bidang ilmu nya Energi, maka penulisan yang benar adalah Teknik Mesin, UI / Energi" sqref="F12:F111" xr:uid="{003C5FC4-33F6-4443-9BC4-D57549869A8C}"/>
    <dataValidation allowBlank="1" showInputMessage="1" showErrorMessage="1" prompt="Diisi dengan nama perusahaan atau industri (untuk program vokasi dan profesi insinyur)." sqref="J12:J111" xr:uid="{0A319D8C-41BE-4372-BB4B-1EF9D15FD0AE}"/>
    <dataValidation operator="greaterThan" allowBlank="1" showInputMessage="1" showErrorMessage="1" prompt="Masukan tanggal terakhir berlakunya Surat Tanda Registrasi Insinyur (STRI). Contoh tanggal : 29 Desember 2021, maka input yang valid adalah 29/12/2021." sqref="Q12:Q111" xr:uid="{AFF9BC54-7AFF-4420-B73C-C6B400B77F58}"/>
    <dataValidation allowBlank="1" showInputMessage="1" showErrorMessage="1" prompt="Diisi dengan NIDN / NIDK / NUPTK. Bila tidak memiliki NIDN / NIDK / NUPTK, harap dikosongkan" sqref="C12:C111" xr:uid="{46D3629B-513D-4AA1-A5BD-14861283B06E}"/>
    <dataValidation type="textLength" operator="greaterThan" allowBlank="1" showInputMessage="1" showErrorMessage="1" error="Bila tidak ada, harap dikosongkan" prompt="Bila tidak ada, harap dikosongkan" sqref="N12:O111" xr:uid="{EBE8CE1E-6D81-4C02-9F09-3B042EF97D41}">
      <formula1>1</formula1>
    </dataValidation>
    <dataValidation allowBlank="1" showInputMessage="1" showErrorMessage="1" prompt="Mata Kuliah yang diampu diisi satu saja. Bila seorang dosen mengampu banyak mata kuliah, mohon mengisi data tersebut pada baris baru" sqref="T12:T111 R12:R111" xr:uid="{38D8FAAF-07B3-4229-8641-703935CE2809}"/>
    <dataValidation allowBlank="1" showInputMessage="1" showErrorMessage="1" prompt="Nama seorang dosen tidak boleh ditulis ganda" sqref="B12:B111" xr:uid="{53E1D38F-BB50-44AB-A440-E855549BA77B}"/>
    <dataValidation type="list" allowBlank="1" showInputMessage="1" showErrorMessage="1" error="Input tidak valid. Pilih dari opsi yang tersedia." prompt="Pilih salah satu opsi" sqref="D12:D1048576" xr:uid="{D245D645-B2D1-4D42-8D6E-3336857A6579}">
      <formula1>$D$4:$D$7</formula1>
    </dataValidation>
    <dataValidation type="list" showInputMessage="1" showErrorMessage="1" error="Input tidak valid. Pilih dari opsi yang tersedia." prompt="Cell hanya dapat diisi dengan tanda centang (V) atau dikosongkan" sqref="E12:E1048576" xr:uid="{3AF7B3C2-EBE2-47F2-A49C-770E169ED695}">
      <formula1>$E$6:$E$7</formula1>
    </dataValidation>
    <dataValidation type="list" showInputMessage="1" showErrorMessage="1" prompt="Cell hanya dapat diisi tanda centang (V) atau dikosongkan" sqref="K12:K1048576" xr:uid="{35CC25F8-E167-427C-91E4-A04D6BDF94ED}">
      <formula1>$E$6:$E$7</formula1>
    </dataValidation>
    <dataValidation type="list" showInputMessage="1" showErrorMessage="1" prompt="Pilih salah satu opsi pada menu dropdown" sqref="L12:L1048576" xr:uid="{0D6BEF64-E50C-4D76-BEF5-97743C31AD94}">
      <formula1>$F$2:$F$7</formula1>
    </dataValidation>
    <dataValidation type="list" showInputMessage="1" showErrorMessage="1" prompt="Pilih salah satu opsi" sqref="P12:P1048576" xr:uid="{B45C714F-2BC9-4878-A6C2-503B0EFE6EB4}">
      <formula1>$G$5:$G$7</formula1>
    </dataValidation>
    <dataValidation type="list" showInputMessage="1" showErrorMessage="1" prompt="Cell diisi dengan di centang (V) atau dikosongkan" sqref="S12:S1048576" xr:uid="{57145115-6F20-46EC-BAF7-D6A4593E1567}">
      <formula1>$E$6:$E$7</formula1>
    </dataValidation>
  </dataValidations>
  <hyperlinks>
    <hyperlink ref="U1" location="'Daftar Tabel'!A1" display="&lt;&lt;&lt; Daftar Tabel" xr:uid="{DC9FA452-B14F-494C-B0C8-B9409D6D25D7}"/>
  </hyperlink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8B477-C2E5-405C-80A0-199013DE9572}">
  <sheetPr codeName="Sheet9"/>
  <dimension ref="A1:M212"/>
  <sheetViews>
    <sheetView workbookViewId="0">
      <selection activeCell="F18" sqref="F18"/>
    </sheetView>
  </sheetViews>
  <sheetFormatPr defaultRowHeight="15" x14ac:dyDescent="0.25"/>
  <cols>
    <col min="1" max="1" width="5.28515625" customWidth="1"/>
    <col min="2" max="2" width="16.28515625" customWidth="1"/>
    <col min="7" max="12" width="8.7109375" style="181"/>
    <col min="13" max="13" width="25.140625" customWidth="1"/>
  </cols>
  <sheetData>
    <row r="1" spans="1:13" x14ac:dyDescent="0.25">
      <c r="A1" s="24" t="s">
        <v>191</v>
      </c>
      <c r="C1" s="13"/>
      <c r="G1"/>
      <c r="H1"/>
      <c r="I1"/>
      <c r="J1"/>
      <c r="K1"/>
      <c r="L1"/>
      <c r="M1" s="57"/>
    </row>
    <row r="2" spans="1:13" hidden="1" x14ac:dyDescent="0.25">
      <c r="A2" s="24"/>
      <c r="C2" s="13"/>
      <c r="G2"/>
      <c r="H2"/>
      <c r="I2"/>
      <c r="J2"/>
      <c r="K2"/>
      <c r="L2"/>
      <c r="M2" s="57"/>
    </row>
    <row r="3" spans="1:13" hidden="1" x14ac:dyDescent="0.25">
      <c r="A3" s="24"/>
      <c r="C3" s="13"/>
      <c r="G3"/>
      <c r="H3"/>
      <c r="I3"/>
      <c r="J3"/>
      <c r="K3"/>
      <c r="L3"/>
      <c r="M3" s="57"/>
    </row>
    <row r="4" spans="1:13" hidden="1" x14ac:dyDescent="0.25">
      <c r="A4" s="24"/>
      <c r="C4" s="13"/>
      <c r="G4"/>
      <c r="H4"/>
      <c r="I4"/>
      <c r="J4"/>
      <c r="K4"/>
      <c r="L4"/>
      <c r="M4" s="57"/>
    </row>
    <row r="5" spans="1:13" hidden="1" x14ac:dyDescent="0.25">
      <c r="A5" s="24"/>
      <c r="C5" s="13"/>
      <c r="G5"/>
      <c r="H5"/>
      <c r="I5"/>
      <c r="J5"/>
      <c r="K5"/>
      <c r="L5"/>
      <c r="M5" s="57"/>
    </row>
    <row r="6" spans="1:13" hidden="1" x14ac:dyDescent="0.25">
      <c r="A6" s="24"/>
      <c r="C6" s="13"/>
      <c r="G6"/>
      <c r="H6"/>
      <c r="I6"/>
      <c r="J6"/>
      <c r="K6"/>
      <c r="L6"/>
      <c r="M6" s="57"/>
    </row>
    <row r="7" spans="1:13" hidden="1" x14ac:dyDescent="0.25">
      <c r="A7" s="24"/>
      <c r="C7" s="13"/>
      <c r="G7" t="s">
        <v>300</v>
      </c>
      <c r="H7"/>
      <c r="I7"/>
      <c r="J7"/>
      <c r="K7"/>
      <c r="L7"/>
      <c r="M7" s="57"/>
    </row>
    <row r="8" spans="1:13" x14ac:dyDescent="0.25">
      <c r="A8" s="15" t="s">
        <v>44</v>
      </c>
      <c r="C8" s="13"/>
      <c r="G8"/>
      <c r="H8"/>
      <c r="I8"/>
      <c r="J8"/>
      <c r="K8"/>
      <c r="L8"/>
    </row>
    <row r="9" spans="1:13" ht="27.95" customHeight="1" x14ac:dyDescent="0.25">
      <c r="A9" s="245" t="s">
        <v>317</v>
      </c>
      <c r="B9" s="245"/>
      <c r="C9" s="245"/>
      <c r="D9" s="245"/>
      <c r="E9" s="245"/>
      <c r="F9" s="245"/>
      <c r="G9" s="245"/>
      <c r="H9" s="245"/>
      <c r="I9" s="245"/>
      <c r="J9" s="245"/>
      <c r="K9" s="245"/>
      <c r="L9" s="245"/>
      <c r="M9" s="245"/>
    </row>
    <row r="10" spans="1:13" ht="24" customHeight="1" x14ac:dyDescent="0.25">
      <c r="A10" s="217" t="s">
        <v>66</v>
      </c>
      <c r="B10" s="219" t="s">
        <v>314</v>
      </c>
      <c r="C10" s="217" t="s">
        <v>315</v>
      </c>
      <c r="D10" s="217" t="s">
        <v>316</v>
      </c>
      <c r="E10" s="228" t="s">
        <v>127</v>
      </c>
      <c r="F10" s="230"/>
      <c r="G10" s="228" t="s">
        <v>128</v>
      </c>
      <c r="H10" s="230"/>
      <c r="I10" s="228" t="s">
        <v>129</v>
      </c>
      <c r="J10" s="230"/>
      <c r="K10" s="228" t="s">
        <v>130</v>
      </c>
      <c r="L10" s="230"/>
      <c r="M10" s="246" t="s">
        <v>131</v>
      </c>
    </row>
    <row r="11" spans="1:13" ht="38.25" x14ac:dyDescent="0.25">
      <c r="A11" s="218"/>
      <c r="B11" s="224"/>
      <c r="C11" s="218"/>
      <c r="D11" s="218"/>
      <c r="E11" s="111" t="s">
        <v>132</v>
      </c>
      <c r="F11" s="112" t="s">
        <v>133</v>
      </c>
      <c r="G11" s="112" t="s">
        <v>134</v>
      </c>
      <c r="H11" s="112" t="s">
        <v>135</v>
      </c>
      <c r="I11" s="112" t="s">
        <v>136</v>
      </c>
      <c r="J11" s="113" t="s">
        <v>137</v>
      </c>
      <c r="K11" s="112" t="s">
        <v>42</v>
      </c>
      <c r="L11" s="112" t="s">
        <v>43</v>
      </c>
      <c r="M11" s="218"/>
    </row>
    <row r="12" spans="1:13" x14ac:dyDescent="0.25">
      <c r="A12" s="63">
        <v>1</v>
      </c>
      <c r="B12" s="63">
        <v>2</v>
      </c>
      <c r="C12" s="64">
        <v>3</v>
      </c>
      <c r="D12" s="64">
        <v>4</v>
      </c>
      <c r="E12" s="63">
        <v>5</v>
      </c>
      <c r="F12" s="63">
        <v>6</v>
      </c>
      <c r="G12" s="63">
        <v>7</v>
      </c>
      <c r="H12" s="63">
        <v>8</v>
      </c>
      <c r="I12" s="114">
        <v>9</v>
      </c>
      <c r="J12" s="114">
        <v>10</v>
      </c>
      <c r="K12" s="114">
        <v>11</v>
      </c>
      <c r="L12" s="114">
        <v>12</v>
      </c>
      <c r="M12" s="63">
        <v>13</v>
      </c>
    </row>
    <row r="13" spans="1:13" x14ac:dyDescent="0.25">
      <c r="A13" s="66">
        <v>1</v>
      </c>
      <c r="B13" s="67"/>
      <c r="C13" s="68"/>
      <c r="D13" s="69"/>
      <c r="E13" s="68"/>
      <c r="F13" s="69"/>
      <c r="G13" s="68"/>
      <c r="H13" s="115"/>
      <c r="I13" s="68"/>
      <c r="J13" s="68"/>
      <c r="K13" s="68"/>
      <c r="L13" s="68"/>
      <c r="M13" s="116"/>
    </row>
    <row r="14" spans="1:13" x14ac:dyDescent="0.25">
      <c r="A14" s="66">
        <v>2</v>
      </c>
      <c r="B14" s="67"/>
      <c r="C14" s="68"/>
      <c r="D14" s="69"/>
      <c r="E14" s="68"/>
      <c r="F14" s="69"/>
      <c r="G14" s="68"/>
      <c r="H14" s="115"/>
      <c r="I14" s="68"/>
      <c r="J14" s="68"/>
      <c r="K14" s="68"/>
      <c r="L14" s="68"/>
      <c r="M14" s="116"/>
    </row>
    <row r="15" spans="1:13" x14ac:dyDescent="0.25">
      <c r="A15" s="66">
        <v>3</v>
      </c>
      <c r="B15" s="67"/>
      <c r="C15" s="68"/>
      <c r="D15" s="69"/>
      <c r="E15" s="68"/>
      <c r="F15" s="69"/>
      <c r="G15" s="68"/>
      <c r="H15" s="115"/>
      <c r="I15" s="68"/>
      <c r="J15" s="68"/>
      <c r="K15" s="68"/>
      <c r="L15" s="68"/>
      <c r="M15" s="116"/>
    </row>
    <row r="16" spans="1:13" x14ac:dyDescent="0.25">
      <c r="A16" s="66">
        <v>4</v>
      </c>
      <c r="B16" s="67"/>
      <c r="C16" s="68"/>
      <c r="D16" s="69"/>
      <c r="E16" s="68"/>
      <c r="F16" s="69"/>
      <c r="G16" s="68"/>
      <c r="H16" s="115"/>
      <c r="I16" s="68"/>
      <c r="J16" s="68"/>
      <c r="K16" s="68"/>
      <c r="L16" s="68"/>
      <c r="M16" s="116"/>
    </row>
    <row r="17" spans="1:13" x14ac:dyDescent="0.25">
      <c r="A17" s="66">
        <v>5</v>
      </c>
      <c r="B17" s="67"/>
      <c r="C17" s="68"/>
      <c r="D17" s="69"/>
      <c r="E17" s="68"/>
      <c r="F17" s="69"/>
      <c r="G17" s="68"/>
      <c r="H17" s="115"/>
      <c r="I17" s="68"/>
      <c r="J17" s="68"/>
      <c r="K17" s="68"/>
      <c r="L17" s="68"/>
      <c r="M17" s="116"/>
    </row>
    <row r="18" spans="1:13" x14ac:dyDescent="0.25">
      <c r="A18" s="66">
        <v>6</v>
      </c>
      <c r="B18" s="67"/>
      <c r="C18" s="68"/>
      <c r="D18" s="69"/>
      <c r="E18" s="68"/>
      <c r="F18" s="69"/>
      <c r="G18" s="68"/>
      <c r="H18" s="115"/>
      <c r="I18" s="68"/>
      <c r="J18" s="68"/>
      <c r="K18" s="68"/>
      <c r="L18" s="68"/>
      <c r="M18" s="116"/>
    </row>
    <row r="19" spans="1:13" x14ac:dyDescent="0.25">
      <c r="A19" s="66">
        <v>7</v>
      </c>
      <c r="B19" s="67"/>
      <c r="C19" s="68"/>
      <c r="D19" s="69"/>
      <c r="E19" s="68"/>
      <c r="F19" s="69"/>
      <c r="G19" s="68"/>
      <c r="H19" s="115"/>
      <c r="I19" s="68"/>
      <c r="J19" s="68"/>
      <c r="K19" s="68"/>
      <c r="L19" s="68"/>
      <c r="M19" s="116"/>
    </row>
    <row r="20" spans="1:13" x14ac:dyDescent="0.25">
      <c r="A20" s="66">
        <v>8</v>
      </c>
      <c r="B20" s="67"/>
      <c r="C20" s="68"/>
      <c r="D20" s="69"/>
      <c r="E20" s="68"/>
      <c r="F20" s="69"/>
      <c r="G20" s="68"/>
      <c r="H20" s="115"/>
      <c r="I20" s="68"/>
      <c r="J20" s="68"/>
      <c r="K20" s="68"/>
      <c r="L20" s="68"/>
      <c r="M20" s="116"/>
    </row>
    <row r="21" spans="1:13" x14ac:dyDescent="0.25">
      <c r="A21" s="66">
        <v>9</v>
      </c>
      <c r="B21" s="67"/>
      <c r="C21" s="68"/>
      <c r="D21" s="69"/>
      <c r="E21" s="68"/>
      <c r="F21" s="69"/>
      <c r="G21" s="68"/>
      <c r="H21" s="115"/>
      <c r="I21" s="68"/>
      <c r="J21" s="68"/>
      <c r="K21" s="68"/>
      <c r="L21" s="68"/>
      <c r="M21" s="116"/>
    </row>
    <row r="22" spans="1:13" x14ac:dyDescent="0.25">
      <c r="A22" s="66">
        <v>10</v>
      </c>
      <c r="B22" s="67"/>
      <c r="C22" s="68"/>
      <c r="D22" s="69"/>
      <c r="E22" s="68"/>
      <c r="F22" s="69"/>
      <c r="G22" s="68"/>
      <c r="H22" s="115"/>
      <c r="I22" s="68"/>
      <c r="J22" s="68"/>
      <c r="K22" s="68"/>
      <c r="L22" s="68"/>
      <c r="M22" s="116"/>
    </row>
    <row r="23" spans="1:13" x14ac:dyDescent="0.25">
      <c r="A23" s="66">
        <v>11</v>
      </c>
      <c r="B23" s="67"/>
      <c r="C23" s="68"/>
      <c r="D23" s="69"/>
      <c r="E23" s="68"/>
      <c r="F23" s="69"/>
      <c r="G23" s="68"/>
      <c r="H23" s="115"/>
      <c r="I23" s="68"/>
      <c r="J23" s="68"/>
      <c r="K23" s="68"/>
      <c r="L23" s="68"/>
      <c r="M23" s="116"/>
    </row>
    <row r="24" spans="1:13" x14ac:dyDescent="0.25">
      <c r="A24" s="66">
        <v>12</v>
      </c>
      <c r="B24" s="67"/>
      <c r="C24" s="68"/>
      <c r="D24" s="69"/>
      <c r="E24" s="68"/>
      <c r="F24" s="69"/>
      <c r="G24" s="68"/>
      <c r="H24" s="115"/>
      <c r="I24" s="68"/>
      <c r="J24" s="68"/>
      <c r="K24" s="68"/>
      <c r="L24" s="68"/>
      <c r="M24" s="116"/>
    </row>
    <row r="25" spans="1:13" x14ac:dyDescent="0.25">
      <c r="A25" s="66">
        <v>13</v>
      </c>
      <c r="B25" s="67"/>
      <c r="C25" s="68"/>
      <c r="D25" s="69"/>
      <c r="E25" s="68"/>
      <c r="F25" s="69"/>
      <c r="G25" s="68"/>
      <c r="H25" s="115"/>
      <c r="I25" s="68"/>
      <c r="J25" s="68"/>
      <c r="K25" s="68"/>
      <c r="L25" s="68"/>
      <c r="M25" s="116"/>
    </row>
    <row r="26" spans="1:13" x14ac:dyDescent="0.25">
      <c r="A26" s="66">
        <v>14</v>
      </c>
      <c r="B26" s="67"/>
      <c r="C26" s="68"/>
      <c r="D26" s="69"/>
      <c r="E26" s="68"/>
      <c r="F26" s="69"/>
      <c r="G26" s="68"/>
      <c r="H26" s="115"/>
      <c r="I26" s="68"/>
      <c r="J26" s="68"/>
      <c r="K26" s="68"/>
      <c r="L26" s="68"/>
      <c r="M26" s="116"/>
    </row>
    <row r="27" spans="1:13" x14ac:dyDescent="0.25">
      <c r="A27" s="66">
        <v>15</v>
      </c>
      <c r="B27" s="67"/>
      <c r="C27" s="68"/>
      <c r="D27" s="69"/>
      <c r="E27" s="68"/>
      <c r="F27" s="69"/>
      <c r="G27" s="68"/>
      <c r="H27" s="115"/>
      <c r="I27" s="68"/>
      <c r="J27" s="68"/>
      <c r="K27" s="68"/>
      <c r="L27" s="68"/>
      <c r="M27" s="116"/>
    </row>
    <row r="28" spans="1:13" x14ac:dyDescent="0.25">
      <c r="A28" s="66">
        <v>16</v>
      </c>
      <c r="B28" s="67"/>
      <c r="C28" s="68"/>
      <c r="D28" s="69"/>
      <c r="E28" s="68"/>
      <c r="F28" s="69"/>
      <c r="G28" s="68"/>
      <c r="H28" s="115"/>
      <c r="I28" s="68"/>
      <c r="J28" s="68"/>
      <c r="K28" s="68"/>
      <c r="L28" s="68"/>
      <c r="M28" s="116"/>
    </row>
    <row r="29" spans="1:13" x14ac:dyDescent="0.25">
      <c r="A29" s="66">
        <v>17</v>
      </c>
      <c r="B29" s="67"/>
      <c r="C29" s="68"/>
      <c r="D29" s="69"/>
      <c r="E29" s="68"/>
      <c r="F29" s="69"/>
      <c r="G29" s="68"/>
      <c r="H29" s="115"/>
      <c r="I29" s="68"/>
      <c r="J29" s="68"/>
      <c r="K29" s="68"/>
      <c r="L29" s="68"/>
      <c r="M29" s="116"/>
    </row>
    <row r="30" spans="1:13" x14ac:dyDescent="0.25">
      <c r="A30" s="66">
        <v>18</v>
      </c>
      <c r="B30" s="67"/>
      <c r="C30" s="68"/>
      <c r="D30" s="69"/>
      <c r="E30" s="68"/>
      <c r="F30" s="69"/>
      <c r="G30" s="68"/>
      <c r="H30" s="115"/>
      <c r="I30" s="68"/>
      <c r="J30" s="68"/>
      <c r="K30" s="68"/>
      <c r="L30" s="68"/>
      <c r="M30" s="116"/>
    </row>
    <row r="31" spans="1:13" x14ac:dyDescent="0.25">
      <c r="A31" s="66">
        <v>19</v>
      </c>
      <c r="B31" s="67"/>
      <c r="C31" s="68"/>
      <c r="D31" s="69"/>
      <c r="E31" s="68"/>
      <c r="F31" s="69"/>
      <c r="G31" s="68"/>
      <c r="H31" s="115"/>
      <c r="I31" s="68"/>
      <c r="J31" s="68"/>
      <c r="K31" s="68"/>
      <c r="L31" s="68"/>
      <c r="M31" s="116"/>
    </row>
    <row r="32" spans="1:13" x14ac:dyDescent="0.25">
      <c r="A32" s="66">
        <v>20</v>
      </c>
      <c r="B32" s="67"/>
      <c r="C32" s="68"/>
      <c r="D32" s="69"/>
      <c r="E32" s="68"/>
      <c r="F32" s="69"/>
      <c r="G32" s="68"/>
      <c r="H32" s="115"/>
      <c r="I32" s="68"/>
      <c r="J32" s="68"/>
      <c r="K32" s="68"/>
      <c r="L32" s="68"/>
      <c r="M32" s="116"/>
    </row>
    <row r="33" spans="1:13" x14ac:dyDescent="0.25">
      <c r="A33" s="66">
        <v>21</v>
      </c>
      <c r="B33" s="67"/>
      <c r="C33" s="68"/>
      <c r="D33" s="69"/>
      <c r="E33" s="68"/>
      <c r="F33" s="69"/>
      <c r="G33" s="68"/>
      <c r="H33" s="115"/>
      <c r="I33" s="68"/>
      <c r="J33" s="68"/>
      <c r="K33" s="68"/>
      <c r="L33" s="68"/>
      <c r="M33" s="116"/>
    </row>
    <row r="34" spans="1:13" x14ac:dyDescent="0.25">
      <c r="A34" s="66">
        <v>22</v>
      </c>
      <c r="B34" s="67"/>
      <c r="C34" s="68"/>
      <c r="D34" s="69"/>
      <c r="E34" s="68"/>
      <c r="F34" s="69"/>
      <c r="G34" s="68"/>
      <c r="H34" s="115"/>
      <c r="I34" s="68"/>
      <c r="J34" s="68"/>
      <c r="K34" s="68"/>
      <c r="L34" s="68"/>
      <c r="M34" s="116"/>
    </row>
    <row r="35" spans="1:13" x14ac:dyDescent="0.25">
      <c r="A35" s="66">
        <v>23</v>
      </c>
      <c r="B35" s="67"/>
      <c r="C35" s="68"/>
      <c r="D35" s="69"/>
      <c r="E35" s="68"/>
      <c r="F35" s="69"/>
      <c r="G35" s="68"/>
      <c r="H35" s="115"/>
      <c r="I35" s="68"/>
      <c r="J35" s="68"/>
      <c r="K35" s="68"/>
      <c r="L35" s="68"/>
      <c r="M35" s="116"/>
    </row>
    <row r="36" spans="1:13" x14ac:dyDescent="0.25">
      <c r="A36" s="66">
        <v>24</v>
      </c>
      <c r="B36" s="67"/>
      <c r="C36" s="68"/>
      <c r="D36" s="69"/>
      <c r="E36" s="68"/>
      <c r="F36" s="69"/>
      <c r="G36" s="68"/>
      <c r="H36" s="115"/>
      <c r="I36" s="68"/>
      <c r="J36" s="68"/>
      <c r="K36" s="68"/>
      <c r="L36" s="68"/>
      <c r="M36" s="116"/>
    </row>
    <row r="37" spans="1:13" x14ac:dyDescent="0.25">
      <c r="A37" s="66">
        <v>25</v>
      </c>
      <c r="B37" s="67"/>
      <c r="C37" s="68"/>
      <c r="D37" s="69"/>
      <c r="E37" s="68"/>
      <c r="F37" s="69"/>
      <c r="G37" s="68"/>
      <c r="H37" s="115"/>
      <c r="I37" s="68"/>
      <c r="J37" s="68"/>
      <c r="K37" s="68"/>
      <c r="L37" s="68"/>
      <c r="M37" s="116"/>
    </row>
    <row r="38" spans="1:13" x14ac:dyDescent="0.25">
      <c r="A38" s="66">
        <v>26</v>
      </c>
      <c r="B38" s="67"/>
      <c r="C38" s="68"/>
      <c r="D38" s="69"/>
      <c r="E38" s="68"/>
      <c r="F38" s="69"/>
      <c r="G38" s="68"/>
      <c r="H38" s="115"/>
      <c r="I38" s="68"/>
      <c r="J38" s="68"/>
      <c r="K38" s="68"/>
      <c r="L38" s="68"/>
      <c r="M38" s="116"/>
    </row>
    <row r="39" spans="1:13" x14ac:dyDescent="0.25">
      <c r="A39" s="66">
        <v>27</v>
      </c>
      <c r="B39" s="67"/>
      <c r="C39" s="68"/>
      <c r="D39" s="69"/>
      <c r="E39" s="68"/>
      <c r="F39" s="69"/>
      <c r="G39" s="68"/>
      <c r="H39" s="115"/>
      <c r="I39" s="68"/>
      <c r="J39" s="68"/>
      <c r="K39" s="68"/>
      <c r="L39" s="68"/>
      <c r="M39" s="116"/>
    </row>
    <row r="40" spans="1:13" x14ac:dyDescent="0.25">
      <c r="A40" s="66">
        <v>28</v>
      </c>
      <c r="B40" s="67"/>
      <c r="C40" s="68"/>
      <c r="D40" s="69"/>
      <c r="E40" s="68"/>
      <c r="F40" s="69"/>
      <c r="G40" s="68"/>
      <c r="H40" s="115"/>
      <c r="I40" s="68"/>
      <c r="J40" s="68"/>
      <c r="K40" s="68"/>
      <c r="L40" s="68"/>
      <c r="M40" s="116"/>
    </row>
    <row r="41" spans="1:13" x14ac:dyDescent="0.25">
      <c r="A41" s="66">
        <v>29</v>
      </c>
      <c r="B41" s="67"/>
      <c r="C41" s="68"/>
      <c r="D41" s="69"/>
      <c r="E41" s="68"/>
      <c r="F41" s="69"/>
      <c r="G41" s="68"/>
      <c r="H41" s="115"/>
      <c r="I41" s="68"/>
      <c r="J41" s="68"/>
      <c r="K41" s="68"/>
      <c r="L41" s="68"/>
      <c r="M41" s="116"/>
    </row>
    <row r="42" spans="1:13" x14ac:dyDescent="0.25">
      <c r="A42" s="66">
        <v>30</v>
      </c>
      <c r="B42" s="67"/>
      <c r="C42" s="68"/>
      <c r="D42" s="69"/>
      <c r="E42" s="68"/>
      <c r="F42" s="69"/>
      <c r="G42" s="68"/>
      <c r="H42" s="115"/>
      <c r="I42" s="68"/>
      <c r="J42" s="68"/>
      <c r="K42" s="68"/>
      <c r="L42" s="68"/>
      <c r="M42" s="116"/>
    </row>
    <row r="43" spans="1:13" x14ac:dyDescent="0.25">
      <c r="A43" s="66">
        <v>31</v>
      </c>
      <c r="B43" s="67"/>
      <c r="C43" s="68"/>
      <c r="D43" s="69"/>
      <c r="E43" s="68"/>
      <c r="F43" s="69"/>
      <c r="G43" s="68"/>
      <c r="H43" s="115"/>
      <c r="I43" s="68"/>
      <c r="J43" s="68"/>
      <c r="K43" s="68"/>
      <c r="L43" s="68"/>
      <c r="M43" s="116"/>
    </row>
    <row r="44" spans="1:13" x14ac:dyDescent="0.25">
      <c r="A44" s="66">
        <v>32</v>
      </c>
      <c r="B44" s="67"/>
      <c r="C44" s="68"/>
      <c r="D44" s="69"/>
      <c r="E44" s="68"/>
      <c r="F44" s="69"/>
      <c r="G44" s="68"/>
      <c r="H44" s="115"/>
      <c r="I44" s="68"/>
      <c r="J44" s="68"/>
      <c r="K44" s="68"/>
      <c r="L44" s="68"/>
      <c r="M44" s="116"/>
    </row>
    <row r="45" spans="1:13" x14ac:dyDescent="0.25">
      <c r="A45" s="66">
        <v>33</v>
      </c>
      <c r="B45" s="67"/>
      <c r="C45" s="68"/>
      <c r="D45" s="69"/>
      <c r="E45" s="68"/>
      <c r="F45" s="69"/>
      <c r="G45" s="68"/>
      <c r="H45" s="115"/>
      <c r="I45" s="68"/>
      <c r="J45" s="68"/>
      <c r="K45" s="68"/>
      <c r="L45" s="68"/>
      <c r="M45" s="116"/>
    </row>
    <row r="46" spans="1:13" x14ac:dyDescent="0.25">
      <c r="A46" s="66">
        <v>34</v>
      </c>
      <c r="B46" s="67"/>
      <c r="C46" s="68"/>
      <c r="D46" s="69"/>
      <c r="E46" s="68"/>
      <c r="F46" s="69"/>
      <c r="G46" s="68"/>
      <c r="H46" s="115"/>
      <c r="I46" s="68"/>
      <c r="J46" s="68"/>
      <c r="K46" s="68"/>
      <c r="L46" s="68"/>
      <c r="M46" s="116"/>
    </row>
    <row r="47" spans="1:13" x14ac:dyDescent="0.25">
      <c r="A47" s="66">
        <v>35</v>
      </c>
      <c r="B47" s="67"/>
      <c r="C47" s="68"/>
      <c r="D47" s="69"/>
      <c r="E47" s="68"/>
      <c r="F47" s="69"/>
      <c r="G47" s="68"/>
      <c r="H47" s="115"/>
      <c r="I47" s="68"/>
      <c r="J47" s="68"/>
      <c r="K47" s="68"/>
      <c r="L47" s="68"/>
      <c r="M47" s="116"/>
    </row>
    <row r="48" spans="1:13" x14ac:dyDescent="0.25">
      <c r="A48" s="66">
        <v>36</v>
      </c>
      <c r="B48" s="67"/>
      <c r="C48" s="68"/>
      <c r="D48" s="69"/>
      <c r="E48" s="68"/>
      <c r="F48" s="69"/>
      <c r="G48" s="68"/>
      <c r="H48" s="115"/>
      <c r="I48" s="68"/>
      <c r="J48" s="68"/>
      <c r="K48" s="68"/>
      <c r="L48" s="68"/>
      <c r="M48" s="116"/>
    </row>
    <row r="49" spans="1:13" x14ac:dyDescent="0.25">
      <c r="A49" s="66">
        <v>37</v>
      </c>
      <c r="B49" s="67"/>
      <c r="C49" s="68"/>
      <c r="D49" s="69"/>
      <c r="E49" s="68"/>
      <c r="F49" s="69"/>
      <c r="G49" s="68"/>
      <c r="H49" s="115"/>
      <c r="I49" s="68"/>
      <c r="J49" s="68"/>
      <c r="K49" s="68"/>
      <c r="L49" s="68"/>
      <c r="M49" s="116"/>
    </row>
    <row r="50" spans="1:13" x14ac:dyDescent="0.25">
      <c r="A50" s="66">
        <v>38</v>
      </c>
      <c r="B50" s="67"/>
      <c r="C50" s="68"/>
      <c r="D50" s="69"/>
      <c r="E50" s="68"/>
      <c r="F50" s="69"/>
      <c r="G50" s="68"/>
      <c r="H50" s="115"/>
      <c r="I50" s="68"/>
      <c r="J50" s="68"/>
      <c r="K50" s="68"/>
      <c r="L50" s="68"/>
      <c r="M50" s="116"/>
    </row>
    <row r="51" spans="1:13" x14ac:dyDescent="0.25">
      <c r="A51" s="66">
        <v>39</v>
      </c>
      <c r="B51" s="67"/>
      <c r="C51" s="68"/>
      <c r="D51" s="69"/>
      <c r="E51" s="68"/>
      <c r="F51" s="69"/>
      <c r="G51" s="68"/>
      <c r="H51" s="115"/>
      <c r="I51" s="68"/>
      <c r="J51" s="68"/>
      <c r="K51" s="68"/>
      <c r="L51" s="68"/>
      <c r="M51" s="116"/>
    </row>
    <row r="52" spans="1:13" x14ac:dyDescent="0.25">
      <c r="A52" s="66">
        <v>40</v>
      </c>
      <c r="B52" s="67"/>
      <c r="C52" s="68"/>
      <c r="D52" s="69"/>
      <c r="E52" s="68"/>
      <c r="F52" s="69"/>
      <c r="G52" s="68"/>
      <c r="H52" s="115"/>
      <c r="I52" s="68"/>
      <c r="J52" s="68"/>
      <c r="K52" s="68"/>
      <c r="L52" s="68"/>
      <c r="M52" s="116"/>
    </row>
    <row r="53" spans="1:13" x14ac:dyDescent="0.25">
      <c r="A53" s="66">
        <v>41</v>
      </c>
      <c r="B53" s="67"/>
      <c r="C53" s="68"/>
      <c r="D53" s="69"/>
      <c r="E53" s="68"/>
      <c r="F53" s="69"/>
      <c r="G53" s="68"/>
      <c r="H53" s="115"/>
      <c r="I53" s="68"/>
      <c r="J53" s="68"/>
      <c r="K53" s="68"/>
      <c r="L53" s="68"/>
      <c r="M53" s="116"/>
    </row>
    <row r="54" spans="1:13" x14ac:dyDescent="0.25">
      <c r="A54" s="66">
        <v>42</v>
      </c>
      <c r="B54" s="67"/>
      <c r="C54" s="68"/>
      <c r="D54" s="69"/>
      <c r="E54" s="68"/>
      <c r="F54" s="69"/>
      <c r="G54" s="68"/>
      <c r="H54" s="115"/>
      <c r="I54" s="68"/>
      <c r="J54" s="68"/>
      <c r="K54" s="68"/>
      <c r="L54" s="68"/>
      <c r="M54" s="116"/>
    </row>
    <row r="55" spans="1:13" x14ac:dyDescent="0.25">
      <c r="A55" s="66">
        <v>43</v>
      </c>
      <c r="B55" s="67"/>
      <c r="C55" s="68"/>
      <c r="D55" s="69"/>
      <c r="E55" s="68"/>
      <c r="F55" s="69"/>
      <c r="G55" s="68"/>
      <c r="H55" s="115"/>
      <c r="I55" s="68"/>
      <c r="J55" s="68"/>
      <c r="K55" s="68"/>
      <c r="L55" s="68"/>
      <c r="M55" s="116"/>
    </row>
    <row r="56" spans="1:13" x14ac:dyDescent="0.25">
      <c r="A56" s="66">
        <v>44</v>
      </c>
      <c r="B56" s="67"/>
      <c r="C56" s="68"/>
      <c r="D56" s="69"/>
      <c r="E56" s="68"/>
      <c r="F56" s="69"/>
      <c r="G56" s="68"/>
      <c r="H56" s="115"/>
      <c r="I56" s="68"/>
      <c r="J56" s="68"/>
      <c r="K56" s="68"/>
      <c r="L56" s="68"/>
      <c r="M56" s="116"/>
    </row>
    <row r="57" spans="1:13" x14ac:dyDescent="0.25">
      <c r="A57" s="66">
        <v>45</v>
      </c>
      <c r="B57" s="67"/>
      <c r="C57" s="68"/>
      <c r="D57" s="69"/>
      <c r="E57" s="68"/>
      <c r="F57" s="69"/>
      <c r="G57" s="68"/>
      <c r="H57" s="115"/>
      <c r="I57" s="68"/>
      <c r="J57" s="68"/>
      <c r="K57" s="68"/>
      <c r="L57" s="68"/>
      <c r="M57" s="116"/>
    </row>
    <row r="58" spans="1:13" x14ac:dyDescent="0.25">
      <c r="A58" s="66">
        <v>46</v>
      </c>
      <c r="B58" s="67"/>
      <c r="C58" s="68"/>
      <c r="D58" s="69"/>
      <c r="E58" s="68"/>
      <c r="F58" s="69"/>
      <c r="G58" s="68"/>
      <c r="H58" s="115"/>
      <c r="I58" s="68"/>
      <c r="J58" s="68"/>
      <c r="K58" s="68"/>
      <c r="L58" s="68"/>
      <c r="M58" s="116"/>
    </row>
    <row r="59" spans="1:13" x14ac:dyDescent="0.25">
      <c r="A59" s="66">
        <v>47</v>
      </c>
      <c r="B59" s="67"/>
      <c r="C59" s="68"/>
      <c r="D59" s="69"/>
      <c r="E59" s="68"/>
      <c r="F59" s="69"/>
      <c r="G59" s="68"/>
      <c r="H59" s="115"/>
      <c r="I59" s="68"/>
      <c r="J59" s="68"/>
      <c r="K59" s="68"/>
      <c r="L59" s="68"/>
      <c r="M59" s="116"/>
    </row>
    <row r="60" spans="1:13" x14ac:dyDescent="0.25">
      <c r="A60" s="66">
        <v>48</v>
      </c>
      <c r="B60" s="67"/>
      <c r="C60" s="68"/>
      <c r="D60" s="69"/>
      <c r="E60" s="68"/>
      <c r="F60" s="69"/>
      <c r="G60" s="68"/>
      <c r="H60" s="115"/>
      <c r="I60" s="68"/>
      <c r="J60" s="68"/>
      <c r="K60" s="68"/>
      <c r="L60" s="68"/>
      <c r="M60" s="116"/>
    </row>
    <row r="61" spans="1:13" x14ac:dyDescent="0.25">
      <c r="A61" s="66">
        <v>49</v>
      </c>
      <c r="B61" s="67"/>
      <c r="C61" s="68"/>
      <c r="D61" s="69"/>
      <c r="E61" s="68"/>
      <c r="F61" s="69"/>
      <c r="G61" s="68"/>
      <c r="H61" s="115"/>
      <c r="I61" s="68"/>
      <c r="J61" s="68"/>
      <c r="K61" s="68"/>
      <c r="L61" s="68"/>
      <c r="M61" s="116"/>
    </row>
    <row r="62" spans="1:13" x14ac:dyDescent="0.25">
      <c r="A62" s="66">
        <v>50</v>
      </c>
      <c r="B62" s="67"/>
      <c r="C62" s="68"/>
      <c r="D62" s="69"/>
      <c r="E62" s="68"/>
      <c r="F62" s="69"/>
      <c r="G62" s="68"/>
      <c r="H62" s="115"/>
      <c r="I62" s="68"/>
      <c r="J62" s="68"/>
      <c r="K62" s="68"/>
      <c r="L62" s="68"/>
      <c r="M62" s="116"/>
    </row>
    <row r="63" spans="1:13" x14ac:dyDescent="0.25">
      <c r="A63" s="66">
        <v>51</v>
      </c>
      <c r="B63" s="67"/>
      <c r="C63" s="68"/>
      <c r="D63" s="69"/>
      <c r="E63" s="68"/>
      <c r="F63" s="69"/>
      <c r="G63" s="68"/>
      <c r="H63" s="115"/>
      <c r="I63" s="68"/>
      <c r="J63" s="68"/>
      <c r="K63" s="68"/>
      <c r="L63" s="68"/>
      <c r="M63" s="116"/>
    </row>
    <row r="64" spans="1:13" x14ac:dyDescent="0.25">
      <c r="A64" s="66">
        <v>52</v>
      </c>
      <c r="B64" s="67"/>
      <c r="C64" s="68"/>
      <c r="D64" s="69"/>
      <c r="E64" s="68"/>
      <c r="F64" s="69"/>
      <c r="G64" s="68"/>
      <c r="H64" s="115"/>
      <c r="I64" s="68"/>
      <c r="J64" s="68"/>
      <c r="K64" s="68"/>
      <c r="L64" s="68"/>
      <c r="M64" s="116"/>
    </row>
    <row r="65" spans="1:13" x14ac:dyDescent="0.25">
      <c r="A65" s="66">
        <v>53</v>
      </c>
      <c r="B65" s="67"/>
      <c r="C65" s="68"/>
      <c r="D65" s="69"/>
      <c r="E65" s="68"/>
      <c r="F65" s="69"/>
      <c r="G65" s="68"/>
      <c r="H65" s="115"/>
      <c r="I65" s="68"/>
      <c r="J65" s="68"/>
      <c r="K65" s="68"/>
      <c r="L65" s="68"/>
      <c r="M65" s="116"/>
    </row>
    <row r="66" spans="1:13" x14ac:dyDescent="0.25">
      <c r="A66" s="66">
        <v>54</v>
      </c>
      <c r="B66" s="67"/>
      <c r="C66" s="68"/>
      <c r="D66" s="69"/>
      <c r="E66" s="68"/>
      <c r="F66" s="69"/>
      <c r="G66" s="68"/>
      <c r="H66" s="115"/>
      <c r="I66" s="68"/>
      <c r="J66" s="68"/>
      <c r="K66" s="68"/>
      <c r="L66" s="68"/>
      <c r="M66" s="116"/>
    </row>
    <row r="67" spans="1:13" x14ac:dyDescent="0.25">
      <c r="A67" s="66">
        <v>55</v>
      </c>
      <c r="B67" s="67"/>
      <c r="C67" s="68"/>
      <c r="D67" s="69"/>
      <c r="E67" s="68"/>
      <c r="F67" s="69"/>
      <c r="G67" s="68"/>
      <c r="H67" s="115"/>
      <c r="I67" s="68"/>
      <c r="J67" s="68"/>
      <c r="K67" s="68"/>
      <c r="L67" s="68"/>
      <c r="M67" s="116"/>
    </row>
    <row r="68" spans="1:13" x14ac:dyDescent="0.25">
      <c r="A68" s="66">
        <v>56</v>
      </c>
      <c r="B68" s="67"/>
      <c r="C68" s="68"/>
      <c r="D68" s="69"/>
      <c r="E68" s="68"/>
      <c r="F68" s="69"/>
      <c r="G68" s="68"/>
      <c r="H68" s="115"/>
      <c r="I68" s="68"/>
      <c r="J68" s="68"/>
      <c r="K68" s="68"/>
      <c r="L68" s="68"/>
      <c r="M68" s="116"/>
    </row>
    <row r="69" spans="1:13" x14ac:dyDescent="0.25">
      <c r="A69" s="66">
        <v>57</v>
      </c>
      <c r="B69" s="67"/>
      <c r="C69" s="68"/>
      <c r="D69" s="69"/>
      <c r="E69" s="68"/>
      <c r="F69" s="69"/>
      <c r="G69" s="68"/>
      <c r="H69" s="115"/>
      <c r="I69" s="68"/>
      <c r="J69" s="68"/>
      <c r="K69" s="68"/>
      <c r="L69" s="68"/>
      <c r="M69" s="116"/>
    </row>
    <row r="70" spans="1:13" x14ac:dyDescent="0.25">
      <c r="A70" s="66">
        <v>58</v>
      </c>
      <c r="B70" s="67"/>
      <c r="C70" s="68"/>
      <c r="D70" s="69"/>
      <c r="E70" s="68"/>
      <c r="F70" s="69"/>
      <c r="G70" s="68"/>
      <c r="H70" s="115"/>
      <c r="I70" s="68"/>
      <c r="J70" s="68"/>
      <c r="K70" s="68"/>
      <c r="L70" s="68"/>
      <c r="M70" s="116"/>
    </row>
    <row r="71" spans="1:13" x14ac:dyDescent="0.25">
      <c r="A71" s="66">
        <v>59</v>
      </c>
      <c r="B71" s="67"/>
      <c r="C71" s="68"/>
      <c r="D71" s="69"/>
      <c r="E71" s="68"/>
      <c r="F71" s="69"/>
      <c r="G71" s="68"/>
      <c r="H71" s="115"/>
      <c r="I71" s="68"/>
      <c r="J71" s="68"/>
      <c r="K71" s="68"/>
      <c r="L71" s="68"/>
      <c r="M71" s="116"/>
    </row>
    <row r="72" spans="1:13" x14ac:dyDescent="0.25">
      <c r="A72" s="66">
        <v>60</v>
      </c>
      <c r="B72" s="67"/>
      <c r="C72" s="68"/>
      <c r="D72" s="69"/>
      <c r="E72" s="68"/>
      <c r="F72" s="69"/>
      <c r="G72" s="68"/>
      <c r="H72" s="115"/>
      <c r="I72" s="68"/>
      <c r="J72" s="68"/>
      <c r="K72" s="68"/>
      <c r="L72" s="68"/>
      <c r="M72" s="116"/>
    </row>
    <row r="73" spans="1:13" x14ac:dyDescent="0.25">
      <c r="A73" s="66">
        <v>61</v>
      </c>
      <c r="B73" s="67"/>
      <c r="C73" s="68"/>
      <c r="D73" s="69"/>
      <c r="E73" s="68"/>
      <c r="F73" s="69"/>
      <c r="G73" s="68"/>
      <c r="H73" s="115"/>
      <c r="I73" s="68"/>
      <c r="J73" s="68"/>
      <c r="K73" s="68"/>
      <c r="L73" s="68"/>
      <c r="M73" s="116"/>
    </row>
    <row r="74" spans="1:13" x14ac:dyDescent="0.25">
      <c r="A74" s="66">
        <v>62</v>
      </c>
      <c r="B74" s="67"/>
      <c r="C74" s="68"/>
      <c r="D74" s="69"/>
      <c r="E74" s="68"/>
      <c r="F74" s="69"/>
      <c r="G74" s="68"/>
      <c r="H74" s="115"/>
      <c r="I74" s="68"/>
      <c r="J74" s="68"/>
      <c r="K74" s="68"/>
      <c r="L74" s="68"/>
      <c r="M74" s="116"/>
    </row>
    <row r="75" spans="1:13" x14ac:dyDescent="0.25">
      <c r="A75" s="66">
        <v>63</v>
      </c>
      <c r="B75" s="67"/>
      <c r="C75" s="68"/>
      <c r="D75" s="69"/>
      <c r="E75" s="68"/>
      <c r="F75" s="69"/>
      <c r="G75" s="68"/>
      <c r="H75" s="115"/>
      <c r="I75" s="68"/>
      <c r="J75" s="68"/>
      <c r="K75" s="68"/>
      <c r="L75" s="68"/>
      <c r="M75" s="116"/>
    </row>
    <row r="76" spans="1:13" x14ac:dyDescent="0.25">
      <c r="A76" s="66">
        <v>64</v>
      </c>
      <c r="B76" s="67"/>
      <c r="C76" s="68"/>
      <c r="D76" s="69"/>
      <c r="E76" s="68"/>
      <c r="F76" s="69"/>
      <c r="G76" s="68"/>
      <c r="H76" s="115"/>
      <c r="I76" s="68"/>
      <c r="J76" s="68"/>
      <c r="K76" s="68"/>
      <c r="L76" s="68"/>
      <c r="M76" s="116"/>
    </row>
    <row r="77" spans="1:13" x14ac:dyDescent="0.25">
      <c r="A77" s="66">
        <v>65</v>
      </c>
      <c r="B77" s="67"/>
      <c r="C77" s="68"/>
      <c r="D77" s="69"/>
      <c r="E77" s="68"/>
      <c r="F77" s="69"/>
      <c r="G77" s="68"/>
      <c r="H77" s="115"/>
      <c r="I77" s="68"/>
      <c r="J77" s="68"/>
      <c r="K77" s="68"/>
      <c r="L77" s="68"/>
      <c r="M77" s="116"/>
    </row>
    <row r="78" spans="1:13" x14ac:dyDescent="0.25">
      <c r="A78" s="66">
        <v>66</v>
      </c>
      <c r="B78" s="67"/>
      <c r="C78" s="68"/>
      <c r="D78" s="69"/>
      <c r="E78" s="68"/>
      <c r="F78" s="69"/>
      <c r="G78" s="68"/>
      <c r="H78" s="115"/>
      <c r="I78" s="68"/>
      <c r="J78" s="68"/>
      <c r="K78" s="68"/>
      <c r="L78" s="68"/>
      <c r="M78" s="116"/>
    </row>
    <row r="79" spans="1:13" x14ac:dyDescent="0.25">
      <c r="A79" s="66">
        <v>67</v>
      </c>
      <c r="B79" s="67"/>
      <c r="C79" s="68"/>
      <c r="D79" s="69"/>
      <c r="E79" s="68"/>
      <c r="F79" s="69"/>
      <c r="G79" s="68"/>
      <c r="H79" s="115"/>
      <c r="I79" s="68"/>
      <c r="J79" s="68"/>
      <c r="K79" s="68"/>
      <c r="L79" s="68"/>
      <c r="M79" s="116"/>
    </row>
    <row r="80" spans="1:13" x14ac:dyDescent="0.25">
      <c r="A80" s="66">
        <v>68</v>
      </c>
      <c r="B80" s="67"/>
      <c r="C80" s="68"/>
      <c r="D80" s="69"/>
      <c r="E80" s="68"/>
      <c r="F80" s="69"/>
      <c r="G80" s="68"/>
      <c r="H80" s="115"/>
      <c r="I80" s="68"/>
      <c r="J80" s="68"/>
      <c r="K80" s="68"/>
      <c r="L80" s="68"/>
      <c r="M80" s="116"/>
    </row>
    <row r="81" spans="1:13" x14ac:dyDescent="0.25">
      <c r="A81" s="66">
        <v>69</v>
      </c>
      <c r="B81" s="67"/>
      <c r="C81" s="68"/>
      <c r="D81" s="69"/>
      <c r="E81" s="68"/>
      <c r="F81" s="69"/>
      <c r="G81" s="68"/>
      <c r="H81" s="115"/>
      <c r="I81" s="68"/>
      <c r="J81" s="68"/>
      <c r="K81" s="68"/>
      <c r="L81" s="68"/>
      <c r="M81" s="116"/>
    </row>
    <row r="82" spans="1:13" x14ac:dyDescent="0.25">
      <c r="A82" s="66">
        <v>70</v>
      </c>
      <c r="B82" s="67"/>
      <c r="C82" s="68"/>
      <c r="D82" s="69"/>
      <c r="E82" s="68"/>
      <c r="F82" s="69"/>
      <c r="G82" s="68"/>
      <c r="H82" s="115"/>
      <c r="I82" s="68"/>
      <c r="J82" s="68"/>
      <c r="K82" s="68"/>
      <c r="L82" s="68"/>
      <c r="M82" s="116"/>
    </row>
    <row r="83" spans="1:13" x14ac:dyDescent="0.25">
      <c r="A83" s="66">
        <v>71</v>
      </c>
      <c r="B83" s="67"/>
      <c r="C83" s="68"/>
      <c r="D83" s="69"/>
      <c r="E83" s="68"/>
      <c r="F83" s="69"/>
      <c r="G83" s="68"/>
      <c r="H83" s="115"/>
      <c r="I83" s="68"/>
      <c r="J83" s="68"/>
      <c r="K83" s="68"/>
      <c r="L83" s="68"/>
      <c r="M83" s="116"/>
    </row>
    <row r="84" spans="1:13" x14ac:dyDescent="0.25">
      <c r="A84" s="66">
        <v>72</v>
      </c>
      <c r="B84" s="67"/>
      <c r="C84" s="68"/>
      <c r="D84" s="69"/>
      <c r="E84" s="68"/>
      <c r="F84" s="69"/>
      <c r="G84" s="68"/>
      <c r="H84" s="115"/>
      <c r="I84" s="68"/>
      <c r="J84" s="68"/>
      <c r="K84" s="68"/>
      <c r="L84" s="68"/>
      <c r="M84" s="116"/>
    </row>
    <row r="85" spans="1:13" x14ac:dyDescent="0.25">
      <c r="A85" s="66">
        <v>73</v>
      </c>
      <c r="B85" s="67"/>
      <c r="C85" s="68"/>
      <c r="D85" s="69"/>
      <c r="E85" s="68"/>
      <c r="F85" s="69"/>
      <c r="G85" s="68"/>
      <c r="H85" s="115"/>
      <c r="I85" s="68"/>
      <c r="J85" s="68"/>
      <c r="K85" s="68"/>
      <c r="L85" s="68"/>
      <c r="M85" s="116"/>
    </row>
    <row r="86" spans="1:13" x14ac:dyDescent="0.25">
      <c r="A86" s="66">
        <v>74</v>
      </c>
      <c r="B86" s="67"/>
      <c r="C86" s="68"/>
      <c r="D86" s="69"/>
      <c r="E86" s="68"/>
      <c r="F86" s="69"/>
      <c r="G86" s="68"/>
      <c r="H86" s="115"/>
      <c r="I86" s="68"/>
      <c r="J86" s="68"/>
      <c r="K86" s="68"/>
      <c r="L86" s="68"/>
      <c r="M86" s="116"/>
    </row>
    <row r="87" spans="1:13" x14ac:dyDescent="0.25">
      <c r="A87" s="66">
        <v>75</v>
      </c>
      <c r="B87" s="67"/>
      <c r="C87" s="68"/>
      <c r="D87" s="69"/>
      <c r="E87" s="68"/>
      <c r="F87" s="69"/>
      <c r="G87" s="68"/>
      <c r="H87" s="115"/>
      <c r="I87" s="68"/>
      <c r="J87" s="68"/>
      <c r="K87" s="68"/>
      <c r="L87" s="68"/>
      <c r="M87" s="116"/>
    </row>
    <row r="88" spans="1:13" x14ac:dyDescent="0.25">
      <c r="A88" s="66">
        <v>76</v>
      </c>
      <c r="B88" s="67"/>
      <c r="C88" s="68"/>
      <c r="D88" s="69"/>
      <c r="E88" s="68"/>
      <c r="F88" s="69"/>
      <c r="G88" s="68"/>
      <c r="H88" s="115"/>
      <c r="I88" s="68"/>
      <c r="J88" s="68"/>
      <c r="K88" s="68"/>
      <c r="L88" s="68"/>
      <c r="M88" s="116"/>
    </row>
    <row r="89" spans="1:13" x14ac:dyDescent="0.25">
      <c r="A89" s="66">
        <v>77</v>
      </c>
      <c r="B89" s="67"/>
      <c r="C89" s="68"/>
      <c r="D89" s="69"/>
      <c r="E89" s="68"/>
      <c r="F89" s="69"/>
      <c r="G89" s="68"/>
      <c r="H89" s="115"/>
      <c r="I89" s="68"/>
      <c r="J89" s="68"/>
      <c r="K89" s="68"/>
      <c r="L89" s="68"/>
      <c r="M89" s="116"/>
    </row>
    <row r="90" spans="1:13" x14ac:dyDescent="0.25">
      <c r="A90" s="66">
        <v>78</v>
      </c>
      <c r="B90" s="67"/>
      <c r="C90" s="68"/>
      <c r="D90" s="69"/>
      <c r="E90" s="68"/>
      <c r="F90" s="69"/>
      <c r="G90" s="68"/>
      <c r="H90" s="115"/>
      <c r="I90" s="68"/>
      <c r="J90" s="68"/>
      <c r="K90" s="68"/>
      <c r="L90" s="68"/>
      <c r="M90" s="116"/>
    </row>
    <row r="91" spans="1:13" x14ac:dyDescent="0.25">
      <c r="A91" s="66">
        <v>79</v>
      </c>
      <c r="B91" s="67"/>
      <c r="C91" s="68"/>
      <c r="D91" s="69"/>
      <c r="E91" s="68"/>
      <c r="F91" s="69"/>
      <c r="G91" s="68"/>
      <c r="H91" s="115"/>
      <c r="I91" s="68"/>
      <c r="J91" s="68"/>
      <c r="K91" s="68"/>
      <c r="L91" s="68"/>
      <c r="M91" s="116"/>
    </row>
    <row r="92" spans="1:13" x14ac:dyDescent="0.25">
      <c r="A92" s="66">
        <v>80</v>
      </c>
      <c r="B92" s="67"/>
      <c r="C92" s="68"/>
      <c r="D92" s="69"/>
      <c r="E92" s="68"/>
      <c r="F92" s="69"/>
      <c r="G92" s="68"/>
      <c r="H92" s="115"/>
      <c r="I92" s="68"/>
      <c r="J92" s="68"/>
      <c r="K92" s="68"/>
      <c r="L92" s="68"/>
      <c r="M92" s="116"/>
    </row>
    <row r="93" spans="1:13" x14ac:dyDescent="0.25">
      <c r="A93" s="66">
        <v>81</v>
      </c>
      <c r="B93" s="67"/>
      <c r="C93" s="68"/>
      <c r="D93" s="69"/>
      <c r="E93" s="68"/>
      <c r="F93" s="69"/>
      <c r="G93" s="68"/>
      <c r="H93" s="115"/>
      <c r="I93" s="68"/>
      <c r="J93" s="68"/>
      <c r="K93" s="68"/>
      <c r="L93" s="68"/>
      <c r="M93" s="116"/>
    </row>
    <row r="94" spans="1:13" x14ac:dyDescent="0.25">
      <c r="A94" s="66">
        <v>82</v>
      </c>
      <c r="B94" s="67"/>
      <c r="C94" s="68"/>
      <c r="D94" s="69"/>
      <c r="E94" s="68"/>
      <c r="F94" s="69"/>
      <c r="G94" s="68"/>
      <c r="H94" s="115"/>
      <c r="I94" s="68"/>
      <c r="J94" s="68"/>
      <c r="K94" s="68"/>
      <c r="L94" s="68"/>
      <c r="M94" s="116"/>
    </row>
    <row r="95" spans="1:13" x14ac:dyDescent="0.25">
      <c r="A95" s="66">
        <v>83</v>
      </c>
      <c r="B95" s="67"/>
      <c r="C95" s="68"/>
      <c r="D95" s="69"/>
      <c r="E95" s="68"/>
      <c r="F95" s="69"/>
      <c r="G95" s="68"/>
      <c r="H95" s="115"/>
      <c r="I95" s="68"/>
      <c r="J95" s="68"/>
      <c r="K95" s="68"/>
      <c r="L95" s="68"/>
      <c r="M95" s="116"/>
    </row>
    <row r="96" spans="1:13" x14ac:dyDescent="0.25">
      <c r="A96" s="66">
        <v>84</v>
      </c>
      <c r="B96" s="67"/>
      <c r="C96" s="68"/>
      <c r="D96" s="69"/>
      <c r="E96" s="68"/>
      <c r="F96" s="69"/>
      <c r="G96" s="68"/>
      <c r="H96" s="115"/>
      <c r="I96" s="68"/>
      <c r="J96" s="68"/>
      <c r="K96" s="68"/>
      <c r="L96" s="68"/>
      <c r="M96" s="116"/>
    </row>
    <row r="97" spans="1:13" x14ac:dyDescent="0.25">
      <c r="A97" s="66">
        <v>85</v>
      </c>
      <c r="B97" s="67"/>
      <c r="C97" s="68"/>
      <c r="D97" s="69"/>
      <c r="E97" s="68"/>
      <c r="F97" s="69"/>
      <c r="G97" s="68"/>
      <c r="H97" s="115"/>
      <c r="I97" s="68"/>
      <c r="J97" s="68"/>
      <c r="K97" s="68"/>
      <c r="L97" s="68"/>
      <c r="M97" s="116"/>
    </row>
    <row r="98" spans="1:13" x14ac:dyDescent="0.25">
      <c r="A98" s="66">
        <v>86</v>
      </c>
      <c r="B98" s="67"/>
      <c r="C98" s="68"/>
      <c r="D98" s="69"/>
      <c r="E98" s="68"/>
      <c r="F98" s="69"/>
      <c r="G98" s="68"/>
      <c r="H98" s="115"/>
      <c r="I98" s="68"/>
      <c r="J98" s="68"/>
      <c r="K98" s="68"/>
      <c r="L98" s="68"/>
      <c r="M98" s="116"/>
    </row>
    <row r="99" spans="1:13" x14ac:dyDescent="0.25">
      <c r="A99" s="66">
        <v>87</v>
      </c>
      <c r="B99" s="67"/>
      <c r="C99" s="68"/>
      <c r="D99" s="69"/>
      <c r="E99" s="68"/>
      <c r="F99" s="69"/>
      <c r="G99" s="68"/>
      <c r="H99" s="115"/>
      <c r="I99" s="68"/>
      <c r="J99" s="68"/>
      <c r="K99" s="68"/>
      <c r="L99" s="68"/>
      <c r="M99" s="116"/>
    </row>
    <row r="100" spans="1:13" x14ac:dyDescent="0.25">
      <c r="A100" s="66">
        <v>88</v>
      </c>
      <c r="B100" s="67"/>
      <c r="C100" s="68"/>
      <c r="D100" s="69"/>
      <c r="E100" s="68"/>
      <c r="F100" s="69"/>
      <c r="G100" s="68"/>
      <c r="H100" s="115"/>
      <c r="I100" s="68"/>
      <c r="J100" s="68"/>
      <c r="K100" s="68"/>
      <c r="L100" s="68"/>
      <c r="M100" s="116"/>
    </row>
    <row r="101" spans="1:13" x14ac:dyDescent="0.25">
      <c r="A101" s="66">
        <v>89</v>
      </c>
      <c r="B101" s="67"/>
      <c r="C101" s="68"/>
      <c r="D101" s="69"/>
      <c r="E101" s="68"/>
      <c r="F101" s="69"/>
      <c r="G101" s="68"/>
      <c r="H101" s="115"/>
      <c r="I101" s="68"/>
      <c r="J101" s="68"/>
      <c r="K101" s="68"/>
      <c r="L101" s="68"/>
      <c r="M101" s="116"/>
    </row>
    <row r="102" spans="1:13" x14ac:dyDescent="0.25">
      <c r="A102" s="66">
        <v>90</v>
      </c>
      <c r="B102" s="67"/>
      <c r="C102" s="68"/>
      <c r="D102" s="69"/>
      <c r="E102" s="68"/>
      <c r="F102" s="69"/>
      <c r="G102" s="68"/>
      <c r="H102" s="115"/>
      <c r="I102" s="68"/>
      <c r="J102" s="68"/>
      <c r="K102" s="68"/>
      <c r="L102" s="68"/>
      <c r="M102" s="116"/>
    </row>
    <row r="103" spans="1:13" x14ac:dyDescent="0.25">
      <c r="A103" s="66">
        <v>91</v>
      </c>
      <c r="B103" s="67"/>
      <c r="C103" s="68"/>
      <c r="D103" s="69"/>
      <c r="E103" s="68"/>
      <c r="F103" s="69"/>
      <c r="G103" s="68"/>
      <c r="H103" s="115"/>
      <c r="I103" s="68"/>
      <c r="J103" s="68"/>
      <c r="K103" s="68"/>
      <c r="L103" s="68"/>
      <c r="M103" s="116"/>
    </row>
    <row r="104" spans="1:13" x14ac:dyDescent="0.25">
      <c r="A104" s="66">
        <v>92</v>
      </c>
      <c r="B104" s="67"/>
      <c r="C104" s="68"/>
      <c r="D104" s="69"/>
      <c r="E104" s="68"/>
      <c r="F104" s="69"/>
      <c r="G104" s="68"/>
      <c r="H104" s="115"/>
      <c r="I104" s="68"/>
      <c r="J104" s="68"/>
      <c r="K104" s="68"/>
      <c r="L104" s="68"/>
      <c r="M104" s="116"/>
    </row>
    <row r="105" spans="1:13" x14ac:dyDescent="0.25">
      <c r="A105" s="66">
        <v>93</v>
      </c>
      <c r="B105" s="67"/>
      <c r="C105" s="68"/>
      <c r="D105" s="69"/>
      <c r="E105" s="68"/>
      <c r="F105" s="69"/>
      <c r="G105" s="68"/>
      <c r="H105" s="115"/>
      <c r="I105" s="68"/>
      <c r="J105" s="68"/>
      <c r="K105" s="68"/>
      <c r="L105" s="68"/>
      <c r="M105" s="116"/>
    </row>
    <row r="106" spans="1:13" x14ac:dyDescent="0.25">
      <c r="A106" s="66">
        <v>94</v>
      </c>
      <c r="B106" s="67"/>
      <c r="C106" s="68"/>
      <c r="D106" s="69"/>
      <c r="E106" s="68"/>
      <c r="F106" s="69"/>
      <c r="G106" s="68"/>
      <c r="H106" s="115"/>
      <c r="I106" s="68"/>
      <c r="J106" s="68"/>
      <c r="K106" s="68"/>
      <c r="L106" s="68"/>
      <c r="M106" s="116"/>
    </row>
    <row r="107" spans="1:13" x14ac:dyDescent="0.25">
      <c r="A107" s="66">
        <v>95</v>
      </c>
      <c r="B107" s="67"/>
      <c r="C107" s="68"/>
      <c r="D107" s="69"/>
      <c r="E107" s="68"/>
      <c r="F107" s="69"/>
      <c r="G107" s="68"/>
      <c r="H107" s="115"/>
      <c r="I107" s="68"/>
      <c r="J107" s="68"/>
      <c r="K107" s="68"/>
      <c r="L107" s="68"/>
      <c r="M107" s="116"/>
    </row>
    <row r="108" spans="1:13" x14ac:dyDescent="0.25">
      <c r="A108" s="66">
        <v>96</v>
      </c>
      <c r="B108" s="67"/>
      <c r="C108" s="68"/>
      <c r="D108" s="69"/>
      <c r="E108" s="68"/>
      <c r="F108" s="69"/>
      <c r="G108" s="68"/>
      <c r="H108" s="115"/>
      <c r="I108" s="68"/>
      <c r="J108" s="68"/>
      <c r="K108" s="68"/>
      <c r="L108" s="68"/>
      <c r="M108" s="116"/>
    </row>
    <row r="109" spans="1:13" x14ac:dyDescent="0.25">
      <c r="A109" s="66">
        <v>97</v>
      </c>
      <c r="B109" s="67"/>
      <c r="C109" s="68"/>
      <c r="D109" s="69"/>
      <c r="E109" s="68"/>
      <c r="F109" s="69"/>
      <c r="G109" s="68"/>
      <c r="H109" s="115"/>
      <c r="I109" s="68"/>
      <c r="J109" s="68"/>
      <c r="K109" s="68"/>
      <c r="L109" s="68"/>
      <c r="M109" s="116"/>
    </row>
    <row r="110" spans="1:13" x14ac:dyDescent="0.25">
      <c r="A110" s="66">
        <v>98</v>
      </c>
      <c r="B110" s="67"/>
      <c r="C110" s="68"/>
      <c r="D110" s="69"/>
      <c r="E110" s="68"/>
      <c r="F110" s="69"/>
      <c r="G110" s="68"/>
      <c r="H110" s="115"/>
      <c r="I110" s="68"/>
      <c r="J110" s="68"/>
      <c r="K110" s="68"/>
      <c r="L110" s="68"/>
      <c r="M110" s="116"/>
    </row>
    <row r="111" spans="1:13" x14ac:dyDescent="0.25">
      <c r="A111" s="66">
        <v>99</v>
      </c>
      <c r="B111" s="67"/>
      <c r="C111" s="68"/>
      <c r="D111" s="69"/>
      <c r="E111" s="68"/>
      <c r="F111" s="69"/>
      <c r="G111" s="68"/>
      <c r="H111" s="115"/>
      <c r="I111" s="68"/>
      <c r="J111" s="68"/>
      <c r="K111" s="68"/>
      <c r="L111" s="68"/>
      <c r="M111" s="116"/>
    </row>
    <row r="112" spans="1:13" x14ac:dyDescent="0.25">
      <c r="A112" s="66">
        <v>100</v>
      </c>
      <c r="B112" s="67"/>
      <c r="C112" s="68"/>
      <c r="D112" s="69"/>
      <c r="E112" s="68"/>
      <c r="F112" s="69"/>
      <c r="G112" s="68"/>
      <c r="H112" s="115"/>
      <c r="I112" s="68"/>
      <c r="J112" s="68"/>
      <c r="K112" s="68"/>
      <c r="L112" s="68"/>
      <c r="M112" s="116"/>
    </row>
    <row r="113" spans="1:13" x14ac:dyDescent="0.25">
      <c r="A113" s="66">
        <v>101</v>
      </c>
      <c r="B113" s="67"/>
      <c r="C113" s="68"/>
      <c r="D113" s="69"/>
      <c r="E113" s="68"/>
      <c r="F113" s="69"/>
      <c r="G113" s="68"/>
      <c r="H113" s="115"/>
      <c r="I113" s="68"/>
      <c r="J113" s="68"/>
      <c r="K113" s="68"/>
      <c r="L113" s="68"/>
      <c r="M113" s="116"/>
    </row>
    <row r="114" spans="1:13" x14ac:dyDescent="0.25">
      <c r="A114" s="66">
        <v>102</v>
      </c>
      <c r="B114" s="67"/>
      <c r="C114" s="68"/>
      <c r="D114" s="69"/>
      <c r="E114" s="68"/>
      <c r="F114" s="69"/>
      <c r="G114" s="68"/>
      <c r="H114" s="115"/>
      <c r="I114" s="68"/>
      <c r="J114" s="68"/>
      <c r="K114" s="68"/>
      <c r="L114" s="68"/>
      <c r="M114" s="116"/>
    </row>
    <row r="115" spans="1:13" x14ac:dyDescent="0.25">
      <c r="A115" s="66">
        <v>103</v>
      </c>
      <c r="B115" s="67"/>
      <c r="C115" s="68"/>
      <c r="D115" s="69"/>
      <c r="E115" s="68"/>
      <c r="F115" s="69"/>
      <c r="G115" s="68"/>
      <c r="H115" s="115"/>
      <c r="I115" s="68"/>
      <c r="J115" s="68"/>
      <c r="K115" s="68"/>
      <c r="L115" s="68"/>
      <c r="M115" s="116"/>
    </row>
    <row r="116" spans="1:13" x14ac:dyDescent="0.25">
      <c r="A116" s="66">
        <v>104</v>
      </c>
      <c r="B116" s="67"/>
      <c r="C116" s="68"/>
      <c r="D116" s="69"/>
      <c r="E116" s="68"/>
      <c r="F116" s="69"/>
      <c r="G116" s="68"/>
      <c r="H116" s="115"/>
      <c r="I116" s="68"/>
      <c r="J116" s="68"/>
      <c r="K116" s="68"/>
      <c r="L116" s="68"/>
      <c r="M116" s="116"/>
    </row>
    <row r="117" spans="1:13" x14ac:dyDescent="0.25">
      <c r="A117" s="66">
        <v>105</v>
      </c>
      <c r="B117" s="67"/>
      <c r="C117" s="68"/>
      <c r="D117" s="69"/>
      <c r="E117" s="68"/>
      <c r="F117" s="69"/>
      <c r="G117" s="68"/>
      <c r="H117" s="115"/>
      <c r="I117" s="68"/>
      <c r="J117" s="68"/>
      <c r="K117" s="68"/>
      <c r="L117" s="68"/>
      <c r="M117" s="116"/>
    </row>
    <row r="118" spans="1:13" x14ac:dyDescent="0.25">
      <c r="A118" s="66">
        <v>106</v>
      </c>
      <c r="B118" s="67"/>
      <c r="C118" s="68"/>
      <c r="D118" s="69"/>
      <c r="E118" s="68"/>
      <c r="F118" s="69"/>
      <c r="G118" s="68"/>
      <c r="H118" s="115"/>
      <c r="I118" s="68"/>
      <c r="J118" s="68"/>
      <c r="K118" s="68"/>
      <c r="L118" s="68"/>
      <c r="M118" s="116"/>
    </row>
    <row r="119" spans="1:13" x14ac:dyDescent="0.25">
      <c r="A119" s="66">
        <v>107</v>
      </c>
      <c r="B119" s="67"/>
      <c r="C119" s="68"/>
      <c r="D119" s="69"/>
      <c r="E119" s="68"/>
      <c r="F119" s="69"/>
      <c r="G119" s="68"/>
      <c r="H119" s="115"/>
      <c r="I119" s="68"/>
      <c r="J119" s="68"/>
      <c r="K119" s="68"/>
      <c r="L119" s="68"/>
      <c r="M119" s="116"/>
    </row>
    <row r="120" spans="1:13" x14ac:dyDescent="0.25">
      <c r="A120" s="66">
        <v>108</v>
      </c>
      <c r="B120" s="67"/>
      <c r="C120" s="68"/>
      <c r="D120" s="69"/>
      <c r="E120" s="68"/>
      <c r="F120" s="69"/>
      <c r="G120" s="68"/>
      <c r="H120" s="115"/>
      <c r="I120" s="68"/>
      <c r="J120" s="68"/>
      <c r="K120" s="68"/>
      <c r="L120" s="68"/>
      <c r="M120" s="116"/>
    </row>
    <row r="121" spans="1:13" x14ac:dyDescent="0.25">
      <c r="A121" s="66">
        <v>109</v>
      </c>
      <c r="B121" s="67"/>
      <c r="C121" s="68"/>
      <c r="D121" s="69"/>
      <c r="E121" s="68"/>
      <c r="F121" s="69"/>
      <c r="G121" s="68"/>
      <c r="H121" s="115"/>
      <c r="I121" s="68"/>
      <c r="J121" s="68"/>
      <c r="K121" s="68"/>
      <c r="L121" s="68"/>
      <c r="M121" s="116"/>
    </row>
    <row r="122" spans="1:13" x14ac:dyDescent="0.25">
      <c r="A122" s="66">
        <v>110</v>
      </c>
      <c r="B122" s="67"/>
      <c r="C122" s="68"/>
      <c r="D122" s="69"/>
      <c r="E122" s="68"/>
      <c r="F122" s="69"/>
      <c r="G122" s="68"/>
      <c r="H122" s="115"/>
      <c r="I122" s="68"/>
      <c r="J122" s="68"/>
      <c r="K122" s="68"/>
      <c r="L122" s="68"/>
      <c r="M122" s="116"/>
    </row>
    <row r="123" spans="1:13" x14ac:dyDescent="0.25">
      <c r="A123" s="66">
        <v>111</v>
      </c>
      <c r="B123" s="67"/>
      <c r="C123" s="68"/>
      <c r="D123" s="69"/>
      <c r="E123" s="68"/>
      <c r="F123" s="69"/>
      <c r="G123" s="68"/>
      <c r="H123" s="115"/>
      <c r="I123" s="68"/>
      <c r="J123" s="68"/>
      <c r="K123" s="68"/>
      <c r="L123" s="68"/>
      <c r="M123" s="116"/>
    </row>
    <row r="124" spans="1:13" x14ac:dyDescent="0.25">
      <c r="A124" s="66">
        <v>112</v>
      </c>
      <c r="B124" s="67"/>
      <c r="C124" s="68"/>
      <c r="D124" s="69"/>
      <c r="E124" s="68"/>
      <c r="F124" s="69"/>
      <c r="G124" s="68"/>
      <c r="H124" s="115"/>
      <c r="I124" s="68"/>
      <c r="J124" s="68"/>
      <c r="K124" s="68"/>
      <c r="L124" s="68"/>
      <c r="M124" s="116"/>
    </row>
    <row r="125" spans="1:13" x14ac:dyDescent="0.25">
      <c r="A125" s="66">
        <v>113</v>
      </c>
      <c r="B125" s="67"/>
      <c r="C125" s="68"/>
      <c r="D125" s="69"/>
      <c r="E125" s="68"/>
      <c r="F125" s="69"/>
      <c r="G125" s="68"/>
      <c r="H125" s="115"/>
      <c r="I125" s="68"/>
      <c r="J125" s="68"/>
      <c r="K125" s="68"/>
      <c r="L125" s="68"/>
      <c r="M125" s="116"/>
    </row>
    <row r="126" spans="1:13" x14ac:dyDescent="0.25">
      <c r="A126" s="66">
        <v>114</v>
      </c>
      <c r="B126" s="67"/>
      <c r="C126" s="68"/>
      <c r="D126" s="69"/>
      <c r="E126" s="68"/>
      <c r="F126" s="69"/>
      <c r="G126" s="68"/>
      <c r="H126" s="115"/>
      <c r="I126" s="68"/>
      <c r="J126" s="68"/>
      <c r="K126" s="68"/>
      <c r="L126" s="68"/>
      <c r="M126" s="116"/>
    </row>
    <row r="127" spans="1:13" x14ac:dyDescent="0.25">
      <c r="A127" s="66">
        <v>115</v>
      </c>
      <c r="B127" s="67"/>
      <c r="C127" s="68"/>
      <c r="D127" s="69"/>
      <c r="E127" s="68"/>
      <c r="F127" s="69"/>
      <c r="G127" s="68"/>
      <c r="H127" s="115"/>
      <c r="I127" s="68"/>
      <c r="J127" s="68"/>
      <c r="K127" s="68"/>
      <c r="L127" s="68"/>
      <c r="M127" s="116"/>
    </row>
    <row r="128" spans="1:13" x14ac:dyDescent="0.25">
      <c r="A128" s="66">
        <v>116</v>
      </c>
      <c r="B128" s="67"/>
      <c r="C128" s="68"/>
      <c r="D128" s="69"/>
      <c r="E128" s="68"/>
      <c r="F128" s="69"/>
      <c r="G128" s="68"/>
      <c r="H128" s="115"/>
      <c r="I128" s="68"/>
      <c r="J128" s="68"/>
      <c r="K128" s="68"/>
      <c r="L128" s="68"/>
      <c r="M128" s="116"/>
    </row>
    <row r="129" spans="1:13" x14ac:dyDescent="0.25">
      <c r="A129" s="66">
        <v>117</v>
      </c>
      <c r="B129" s="67"/>
      <c r="C129" s="68"/>
      <c r="D129" s="69"/>
      <c r="E129" s="68"/>
      <c r="F129" s="69"/>
      <c r="G129" s="68"/>
      <c r="H129" s="115"/>
      <c r="I129" s="68"/>
      <c r="J129" s="68"/>
      <c r="K129" s="68"/>
      <c r="L129" s="68"/>
      <c r="M129" s="116"/>
    </row>
    <row r="130" spans="1:13" x14ac:dyDescent="0.25">
      <c r="A130" s="66">
        <v>118</v>
      </c>
      <c r="B130" s="67"/>
      <c r="C130" s="68"/>
      <c r="D130" s="69"/>
      <c r="E130" s="68"/>
      <c r="F130" s="69"/>
      <c r="G130" s="68"/>
      <c r="H130" s="115"/>
      <c r="I130" s="68"/>
      <c r="J130" s="68"/>
      <c r="K130" s="68"/>
      <c r="L130" s="68"/>
      <c r="M130" s="116"/>
    </row>
    <row r="131" spans="1:13" x14ac:dyDescent="0.25">
      <c r="A131" s="66">
        <v>119</v>
      </c>
      <c r="B131" s="67"/>
      <c r="C131" s="68"/>
      <c r="D131" s="69"/>
      <c r="E131" s="68"/>
      <c r="F131" s="69"/>
      <c r="G131" s="68"/>
      <c r="H131" s="115"/>
      <c r="I131" s="68"/>
      <c r="J131" s="68"/>
      <c r="K131" s="68"/>
      <c r="L131" s="68"/>
      <c r="M131" s="116"/>
    </row>
    <row r="132" spans="1:13" x14ac:dyDescent="0.25">
      <c r="A132" s="66">
        <v>120</v>
      </c>
      <c r="B132" s="67"/>
      <c r="C132" s="68"/>
      <c r="D132" s="69"/>
      <c r="E132" s="68"/>
      <c r="F132" s="69"/>
      <c r="G132" s="68"/>
      <c r="H132" s="115"/>
      <c r="I132" s="68"/>
      <c r="J132" s="68"/>
      <c r="K132" s="68"/>
      <c r="L132" s="68"/>
      <c r="M132" s="116"/>
    </row>
    <row r="133" spans="1:13" x14ac:dyDescent="0.25">
      <c r="A133" s="66">
        <v>121</v>
      </c>
      <c r="B133" s="67"/>
      <c r="C133" s="68"/>
      <c r="D133" s="69"/>
      <c r="E133" s="68"/>
      <c r="F133" s="69"/>
      <c r="G133" s="68"/>
      <c r="H133" s="115"/>
      <c r="I133" s="68"/>
      <c r="J133" s="68"/>
      <c r="K133" s="68"/>
      <c r="L133" s="68"/>
      <c r="M133" s="116"/>
    </row>
    <row r="134" spans="1:13" x14ac:dyDescent="0.25">
      <c r="A134" s="66">
        <v>122</v>
      </c>
      <c r="B134" s="67"/>
      <c r="C134" s="68"/>
      <c r="D134" s="69"/>
      <c r="E134" s="68"/>
      <c r="F134" s="69"/>
      <c r="G134" s="68"/>
      <c r="H134" s="115"/>
      <c r="I134" s="68"/>
      <c r="J134" s="68"/>
      <c r="K134" s="68"/>
      <c r="L134" s="68"/>
      <c r="M134" s="116"/>
    </row>
    <row r="135" spans="1:13" x14ac:dyDescent="0.25">
      <c r="A135" s="66">
        <v>123</v>
      </c>
      <c r="B135" s="67"/>
      <c r="C135" s="68"/>
      <c r="D135" s="69"/>
      <c r="E135" s="68"/>
      <c r="F135" s="69"/>
      <c r="G135" s="68"/>
      <c r="H135" s="115"/>
      <c r="I135" s="68"/>
      <c r="J135" s="68"/>
      <c r="K135" s="68"/>
      <c r="L135" s="68"/>
      <c r="M135" s="116"/>
    </row>
    <row r="136" spans="1:13" x14ac:dyDescent="0.25">
      <c r="A136" s="66">
        <v>124</v>
      </c>
      <c r="B136" s="67"/>
      <c r="C136" s="68"/>
      <c r="D136" s="69"/>
      <c r="E136" s="68"/>
      <c r="F136" s="69"/>
      <c r="G136" s="68"/>
      <c r="H136" s="115"/>
      <c r="I136" s="68"/>
      <c r="J136" s="68"/>
      <c r="K136" s="68"/>
      <c r="L136" s="68"/>
      <c r="M136" s="116"/>
    </row>
    <row r="137" spans="1:13" x14ac:dyDescent="0.25">
      <c r="A137" s="66">
        <v>125</v>
      </c>
      <c r="B137" s="67"/>
      <c r="C137" s="68"/>
      <c r="D137" s="69"/>
      <c r="E137" s="68"/>
      <c r="F137" s="69"/>
      <c r="G137" s="68"/>
      <c r="H137" s="115"/>
      <c r="I137" s="68"/>
      <c r="J137" s="68"/>
      <c r="K137" s="68"/>
      <c r="L137" s="68"/>
      <c r="M137" s="116"/>
    </row>
    <row r="138" spans="1:13" x14ac:dyDescent="0.25">
      <c r="A138" s="66">
        <v>126</v>
      </c>
      <c r="B138" s="67"/>
      <c r="C138" s="68"/>
      <c r="D138" s="69"/>
      <c r="E138" s="68"/>
      <c r="F138" s="69"/>
      <c r="G138" s="68"/>
      <c r="H138" s="115"/>
      <c r="I138" s="68"/>
      <c r="J138" s="68"/>
      <c r="K138" s="68"/>
      <c r="L138" s="68"/>
      <c r="M138" s="116"/>
    </row>
    <row r="139" spans="1:13" x14ac:dyDescent="0.25">
      <c r="A139" s="66">
        <v>127</v>
      </c>
      <c r="B139" s="67"/>
      <c r="C139" s="68"/>
      <c r="D139" s="69"/>
      <c r="E139" s="68"/>
      <c r="F139" s="69"/>
      <c r="G139" s="68"/>
      <c r="H139" s="115"/>
      <c r="I139" s="68"/>
      <c r="J139" s="68"/>
      <c r="K139" s="68"/>
      <c r="L139" s="68"/>
      <c r="M139" s="116"/>
    </row>
    <row r="140" spans="1:13" x14ac:dyDescent="0.25">
      <c r="A140" s="66">
        <v>128</v>
      </c>
      <c r="B140" s="67"/>
      <c r="C140" s="68"/>
      <c r="D140" s="69"/>
      <c r="E140" s="68"/>
      <c r="F140" s="69"/>
      <c r="G140" s="68"/>
      <c r="H140" s="115"/>
      <c r="I140" s="68"/>
      <c r="J140" s="68"/>
      <c r="K140" s="68"/>
      <c r="L140" s="68"/>
      <c r="M140" s="116"/>
    </row>
    <row r="141" spans="1:13" x14ac:dyDescent="0.25">
      <c r="A141" s="66">
        <v>129</v>
      </c>
      <c r="B141" s="67"/>
      <c r="C141" s="68"/>
      <c r="D141" s="69"/>
      <c r="E141" s="68"/>
      <c r="F141" s="69"/>
      <c r="G141" s="68"/>
      <c r="H141" s="115"/>
      <c r="I141" s="68"/>
      <c r="J141" s="68"/>
      <c r="K141" s="68"/>
      <c r="L141" s="68"/>
      <c r="M141" s="116"/>
    </row>
    <row r="142" spans="1:13" x14ac:dyDescent="0.25">
      <c r="A142" s="66">
        <v>130</v>
      </c>
      <c r="B142" s="67"/>
      <c r="C142" s="68"/>
      <c r="D142" s="69"/>
      <c r="E142" s="68"/>
      <c r="F142" s="69"/>
      <c r="G142" s="68"/>
      <c r="H142" s="115"/>
      <c r="I142" s="68"/>
      <c r="J142" s="68"/>
      <c r="K142" s="68"/>
      <c r="L142" s="68"/>
      <c r="M142" s="116"/>
    </row>
    <row r="143" spans="1:13" x14ac:dyDescent="0.25">
      <c r="A143" s="66">
        <v>131</v>
      </c>
      <c r="B143" s="67"/>
      <c r="C143" s="68"/>
      <c r="D143" s="69"/>
      <c r="E143" s="68"/>
      <c r="F143" s="69"/>
      <c r="G143" s="68"/>
      <c r="H143" s="115"/>
      <c r="I143" s="68"/>
      <c r="J143" s="68"/>
      <c r="K143" s="68"/>
      <c r="L143" s="68"/>
      <c r="M143" s="116"/>
    </row>
    <row r="144" spans="1:13" x14ac:dyDescent="0.25">
      <c r="A144" s="66">
        <v>132</v>
      </c>
      <c r="B144" s="67"/>
      <c r="C144" s="68"/>
      <c r="D144" s="69"/>
      <c r="E144" s="68"/>
      <c r="F144" s="69"/>
      <c r="G144" s="68"/>
      <c r="H144" s="115"/>
      <c r="I144" s="68"/>
      <c r="J144" s="68"/>
      <c r="K144" s="68"/>
      <c r="L144" s="68"/>
      <c r="M144" s="116"/>
    </row>
    <row r="145" spans="1:13" x14ac:dyDescent="0.25">
      <c r="A145" s="66">
        <v>133</v>
      </c>
      <c r="B145" s="67"/>
      <c r="C145" s="68"/>
      <c r="D145" s="69"/>
      <c r="E145" s="68"/>
      <c r="F145" s="69"/>
      <c r="G145" s="68"/>
      <c r="H145" s="115"/>
      <c r="I145" s="68"/>
      <c r="J145" s="68"/>
      <c r="K145" s="68"/>
      <c r="L145" s="68"/>
      <c r="M145" s="116"/>
    </row>
    <row r="146" spans="1:13" x14ac:dyDescent="0.25">
      <c r="A146" s="66">
        <v>134</v>
      </c>
      <c r="B146" s="67"/>
      <c r="C146" s="68"/>
      <c r="D146" s="69"/>
      <c r="E146" s="68"/>
      <c r="F146" s="69"/>
      <c r="G146" s="68"/>
      <c r="H146" s="115"/>
      <c r="I146" s="68"/>
      <c r="J146" s="68"/>
      <c r="K146" s="68"/>
      <c r="L146" s="68"/>
      <c r="M146" s="116"/>
    </row>
    <row r="147" spans="1:13" x14ac:dyDescent="0.25">
      <c r="A147" s="66">
        <v>135</v>
      </c>
      <c r="B147" s="67"/>
      <c r="C147" s="68"/>
      <c r="D147" s="69"/>
      <c r="E147" s="68"/>
      <c r="F147" s="69"/>
      <c r="G147" s="68"/>
      <c r="H147" s="115"/>
      <c r="I147" s="68"/>
      <c r="J147" s="68"/>
      <c r="K147" s="68"/>
      <c r="L147" s="68"/>
      <c r="M147" s="116"/>
    </row>
    <row r="148" spans="1:13" x14ac:dyDescent="0.25">
      <c r="A148" s="66">
        <v>136</v>
      </c>
      <c r="B148" s="67"/>
      <c r="C148" s="68"/>
      <c r="D148" s="69"/>
      <c r="E148" s="68"/>
      <c r="F148" s="69"/>
      <c r="G148" s="68"/>
      <c r="H148" s="115"/>
      <c r="I148" s="68"/>
      <c r="J148" s="68"/>
      <c r="K148" s="68"/>
      <c r="L148" s="68"/>
      <c r="M148" s="116"/>
    </row>
    <row r="149" spans="1:13" x14ac:dyDescent="0.25">
      <c r="A149" s="66">
        <v>137</v>
      </c>
      <c r="B149" s="67"/>
      <c r="C149" s="68"/>
      <c r="D149" s="69"/>
      <c r="E149" s="68"/>
      <c r="F149" s="69"/>
      <c r="G149" s="68"/>
      <c r="H149" s="115"/>
      <c r="I149" s="68"/>
      <c r="J149" s="68"/>
      <c r="K149" s="68"/>
      <c r="L149" s="68"/>
      <c r="M149" s="116"/>
    </row>
    <row r="150" spans="1:13" x14ac:dyDescent="0.25">
      <c r="A150" s="66">
        <v>138</v>
      </c>
      <c r="B150" s="67"/>
      <c r="C150" s="68"/>
      <c r="D150" s="69"/>
      <c r="E150" s="68"/>
      <c r="F150" s="69"/>
      <c r="G150" s="68"/>
      <c r="H150" s="115"/>
      <c r="I150" s="68"/>
      <c r="J150" s="68"/>
      <c r="K150" s="68"/>
      <c r="L150" s="68"/>
      <c r="M150" s="116"/>
    </row>
    <row r="151" spans="1:13" x14ac:dyDescent="0.25">
      <c r="A151" s="66">
        <v>139</v>
      </c>
      <c r="B151" s="67"/>
      <c r="C151" s="68"/>
      <c r="D151" s="69"/>
      <c r="E151" s="68"/>
      <c r="F151" s="69"/>
      <c r="G151" s="68"/>
      <c r="H151" s="115"/>
      <c r="I151" s="68"/>
      <c r="J151" s="68"/>
      <c r="K151" s="68"/>
      <c r="L151" s="68"/>
      <c r="M151" s="116"/>
    </row>
    <row r="152" spans="1:13" x14ac:dyDescent="0.25">
      <c r="A152" s="66">
        <v>140</v>
      </c>
      <c r="B152" s="67"/>
      <c r="C152" s="68"/>
      <c r="D152" s="69"/>
      <c r="E152" s="68"/>
      <c r="F152" s="69"/>
      <c r="G152" s="68"/>
      <c r="H152" s="115"/>
      <c r="I152" s="68"/>
      <c r="J152" s="68"/>
      <c r="K152" s="68"/>
      <c r="L152" s="68"/>
      <c r="M152" s="116"/>
    </row>
    <row r="153" spans="1:13" x14ac:dyDescent="0.25">
      <c r="A153" s="66">
        <v>141</v>
      </c>
      <c r="B153" s="67"/>
      <c r="C153" s="68"/>
      <c r="D153" s="69"/>
      <c r="E153" s="68"/>
      <c r="F153" s="69"/>
      <c r="G153" s="68"/>
      <c r="H153" s="115"/>
      <c r="I153" s="68"/>
      <c r="J153" s="68"/>
      <c r="K153" s="68"/>
      <c r="L153" s="68"/>
      <c r="M153" s="116"/>
    </row>
    <row r="154" spans="1:13" x14ac:dyDescent="0.25">
      <c r="A154" s="66">
        <v>142</v>
      </c>
      <c r="B154" s="67"/>
      <c r="C154" s="68"/>
      <c r="D154" s="69"/>
      <c r="E154" s="68"/>
      <c r="F154" s="69"/>
      <c r="G154" s="68"/>
      <c r="H154" s="115"/>
      <c r="I154" s="68"/>
      <c r="J154" s="68"/>
      <c r="K154" s="68"/>
      <c r="L154" s="68"/>
      <c r="M154" s="116"/>
    </row>
    <row r="155" spans="1:13" x14ac:dyDescent="0.25">
      <c r="A155" s="66">
        <v>143</v>
      </c>
      <c r="B155" s="67"/>
      <c r="C155" s="68"/>
      <c r="D155" s="69"/>
      <c r="E155" s="68"/>
      <c r="F155" s="69"/>
      <c r="G155" s="68"/>
      <c r="H155" s="115"/>
      <c r="I155" s="68"/>
      <c r="J155" s="68"/>
      <c r="K155" s="68"/>
      <c r="L155" s="68"/>
      <c r="M155" s="116"/>
    </row>
    <row r="156" spans="1:13" x14ac:dyDescent="0.25">
      <c r="A156" s="66">
        <v>144</v>
      </c>
      <c r="B156" s="67"/>
      <c r="C156" s="68"/>
      <c r="D156" s="69"/>
      <c r="E156" s="68"/>
      <c r="F156" s="69"/>
      <c r="G156" s="68"/>
      <c r="H156" s="115"/>
      <c r="I156" s="68"/>
      <c r="J156" s="68"/>
      <c r="K156" s="68"/>
      <c r="L156" s="68"/>
      <c r="M156" s="116"/>
    </row>
    <row r="157" spans="1:13" x14ac:dyDescent="0.25">
      <c r="A157" s="66">
        <v>145</v>
      </c>
      <c r="B157" s="67"/>
      <c r="C157" s="68"/>
      <c r="D157" s="69"/>
      <c r="E157" s="68"/>
      <c r="F157" s="69"/>
      <c r="G157" s="68"/>
      <c r="H157" s="115"/>
      <c r="I157" s="68"/>
      <c r="J157" s="68"/>
      <c r="K157" s="68"/>
      <c r="L157" s="68"/>
      <c r="M157" s="116"/>
    </row>
    <row r="158" spans="1:13" x14ac:dyDescent="0.25">
      <c r="A158" s="66">
        <v>146</v>
      </c>
      <c r="B158" s="67"/>
      <c r="C158" s="68"/>
      <c r="D158" s="69"/>
      <c r="E158" s="68"/>
      <c r="F158" s="69"/>
      <c r="G158" s="68"/>
      <c r="H158" s="115"/>
      <c r="I158" s="68"/>
      <c r="J158" s="68"/>
      <c r="K158" s="68"/>
      <c r="L158" s="68"/>
      <c r="M158" s="116"/>
    </row>
    <row r="159" spans="1:13" x14ac:dyDescent="0.25">
      <c r="A159" s="66">
        <v>147</v>
      </c>
      <c r="B159" s="67"/>
      <c r="C159" s="68"/>
      <c r="D159" s="69"/>
      <c r="E159" s="68"/>
      <c r="F159" s="69"/>
      <c r="G159" s="68"/>
      <c r="H159" s="115"/>
      <c r="I159" s="68"/>
      <c r="J159" s="68"/>
      <c r="K159" s="68"/>
      <c r="L159" s="68"/>
      <c r="M159" s="116"/>
    </row>
    <row r="160" spans="1:13" x14ac:dyDescent="0.25">
      <c r="A160" s="66">
        <v>148</v>
      </c>
      <c r="B160" s="67"/>
      <c r="C160" s="68"/>
      <c r="D160" s="69"/>
      <c r="E160" s="68"/>
      <c r="F160" s="69"/>
      <c r="G160" s="68"/>
      <c r="H160" s="115"/>
      <c r="I160" s="68"/>
      <c r="J160" s="68"/>
      <c r="K160" s="68"/>
      <c r="L160" s="68"/>
      <c r="M160" s="116"/>
    </row>
    <row r="161" spans="1:13" x14ac:dyDescent="0.25">
      <c r="A161" s="66">
        <v>149</v>
      </c>
      <c r="B161" s="67"/>
      <c r="C161" s="68"/>
      <c r="D161" s="69"/>
      <c r="E161" s="68"/>
      <c r="F161" s="69"/>
      <c r="G161" s="68"/>
      <c r="H161" s="115"/>
      <c r="I161" s="68"/>
      <c r="J161" s="68"/>
      <c r="K161" s="68"/>
      <c r="L161" s="68"/>
      <c r="M161" s="116"/>
    </row>
    <row r="162" spans="1:13" x14ac:dyDescent="0.25">
      <c r="A162" s="66">
        <v>150</v>
      </c>
      <c r="B162" s="67"/>
      <c r="C162" s="68"/>
      <c r="D162" s="69"/>
      <c r="E162" s="68"/>
      <c r="F162" s="69"/>
      <c r="G162" s="68"/>
      <c r="H162" s="115"/>
      <c r="I162" s="68"/>
      <c r="J162" s="68"/>
      <c r="K162" s="68"/>
      <c r="L162" s="68"/>
      <c r="M162" s="116"/>
    </row>
    <row r="163" spans="1:13" x14ac:dyDescent="0.25">
      <c r="A163" s="66">
        <v>151</v>
      </c>
      <c r="B163" s="67"/>
      <c r="C163" s="68"/>
      <c r="D163" s="69"/>
      <c r="E163" s="68"/>
      <c r="F163" s="69"/>
      <c r="G163" s="68"/>
      <c r="H163" s="115"/>
      <c r="I163" s="68"/>
      <c r="J163" s="68"/>
      <c r="K163" s="68"/>
      <c r="L163" s="68"/>
      <c r="M163" s="116"/>
    </row>
    <row r="164" spans="1:13" x14ac:dyDescent="0.25">
      <c r="A164" s="66">
        <v>152</v>
      </c>
      <c r="B164" s="67"/>
      <c r="C164" s="68"/>
      <c r="D164" s="69"/>
      <c r="E164" s="68"/>
      <c r="F164" s="69"/>
      <c r="G164" s="68"/>
      <c r="H164" s="115"/>
      <c r="I164" s="68"/>
      <c r="J164" s="68"/>
      <c r="K164" s="68"/>
      <c r="L164" s="68"/>
      <c r="M164" s="116"/>
    </row>
    <row r="165" spans="1:13" x14ac:dyDescent="0.25">
      <c r="A165" s="66">
        <v>153</v>
      </c>
      <c r="B165" s="67"/>
      <c r="C165" s="68"/>
      <c r="D165" s="69"/>
      <c r="E165" s="68"/>
      <c r="F165" s="69"/>
      <c r="G165" s="68"/>
      <c r="H165" s="115"/>
      <c r="I165" s="68"/>
      <c r="J165" s="68"/>
      <c r="K165" s="68"/>
      <c r="L165" s="68"/>
      <c r="M165" s="116"/>
    </row>
    <row r="166" spans="1:13" x14ac:dyDescent="0.25">
      <c r="A166" s="66">
        <v>154</v>
      </c>
      <c r="B166" s="67"/>
      <c r="C166" s="68"/>
      <c r="D166" s="69"/>
      <c r="E166" s="68"/>
      <c r="F166" s="69"/>
      <c r="G166" s="68"/>
      <c r="H166" s="115"/>
      <c r="I166" s="68"/>
      <c r="J166" s="68"/>
      <c r="K166" s="68"/>
      <c r="L166" s="68"/>
      <c r="M166" s="116"/>
    </row>
    <row r="167" spans="1:13" x14ac:dyDescent="0.25">
      <c r="A167" s="66">
        <v>155</v>
      </c>
      <c r="B167" s="67"/>
      <c r="C167" s="68"/>
      <c r="D167" s="69"/>
      <c r="E167" s="68"/>
      <c r="F167" s="69"/>
      <c r="G167" s="68"/>
      <c r="H167" s="115"/>
      <c r="I167" s="68"/>
      <c r="J167" s="68"/>
      <c r="K167" s="68"/>
      <c r="L167" s="68"/>
      <c r="M167" s="116"/>
    </row>
    <row r="168" spans="1:13" x14ac:dyDescent="0.25">
      <c r="A168" s="66">
        <v>156</v>
      </c>
      <c r="B168" s="67"/>
      <c r="C168" s="68"/>
      <c r="D168" s="69"/>
      <c r="E168" s="68"/>
      <c r="F168" s="69"/>
      <c r="G168" s="68"/>
      <c r="H168" s="115"/>
      <c r="I168" s="68"/>
      <c r="J168" s="68"/>
      <c r="K168" s="68"/>
      <c r="L168" s="68"/>
      <c r="M168" s="116"/>
    </row>
    <row r="169" spans="1:13" x14ac:dyDescent="0.25">
      <c r="A169" s="66">
        <v>157</v>
      </c>
      <c r="B169" s="67"/>
      <c r="C169" s="68"/>
      <c r="D169" s="69"/>
      <c r="E169" s="68"/>
      <c r="F169" s="69"/>
      <c r="G169" s="68"/>
      <c r="H169" s="115"/>
      <c r="I169" s="68"/>
      <c r="J169" s="68"/>
      <c r="K169" s="68"/>
      <c r="L169" s="68"/>
      <c r="M169" s="116"/>
    </row>
    <row r="170" spans="1:13" x14ac:dyDescent="0.25">
      <c r="A170" s="66">
        <v>158</v>
      </c>
      <c r="B170" s="67"/>
      <c r="C170" s="68"/>
      <c r="D170" s="69"/>
      <c r="E170" s="68"/>
      <c r="F170" s="69"/>
      <c r="G170" s="68"/>
      <c r="H170" s="115"/>
      <c r="I170" s="68"/>
      <c r="J170" s="68"/>
      <c r="K170" s="68"/>
      <c r="L170" s="68"/>
      <c r="M170" s="116"/>
    </row>
    <row r="171" spans="1:13" x14ac:dyDescent="0.25">
      <c r="A171" s="66">
        <v>159</v>
      </c>
      <c r="B171" s="67"/>
      <c r="C171" s="68"/>
      <c r="D171" s="69"/>
      <c r="E171" s="68"/>
      <c r="F171" s="69"/>
      <c r="G171" s="68"/>
      <c r="H171" s="115"/>
      <c r="I171" s="68"/>
      <c r="J171" s="68"/>
      <c r="K171" s="68"/>
      <c r="L171" s="68"/>
      <c r="M171" s="116"/>
    </row>
    <row r="172" spans="1:13" x14ac:dyDescent="0.25">
      <c r="A172" s="66">
        <v>160</v>
      </c>
      <c r="B172" s="67"/>
      <c r="C172" s="68"/>
      <c r="D172" s="69"/>
      <c r="E172" s="68"/>
      <c r="F172" s="69"/>
      <c r="G172" s="68"/>
      <c r="H172" s="115"/>
      <c r="I172" s="68"/>
      <c r="J172" s="68"/>
      <c r="K172" s="68"/>
      <c r="L172" s="68"/>
      <c r="M172" s="116"/>
    </row>
    <row r="173" spans="1:13" x14ac:dyDescent="0.25">
      <c r="A173" s="66">
        <v>161</v>
      </c>
      <c r="B173" s="67"/>
      <c r="C173" s="68"/>
      <c r="D173" s="69"/>
      <c r="E173" s="68"/>
      <c r="F173" s="69"/>
      <c r="G173" s="68"/>
      <c r="H173" s="115"/>
      <c r="I173" s="68"/>
      <c r="J173" s="68"/>
      <c r="K173" s="68"/>
      <c r="L173" s="68"/>
      <c r="M173" s="116"/>
    </row>
    <row r="174" spans="1:13" x14ac:dyDescent="0.25">
      <c r="A174" s="66">
        <v>162</v>
      </c>
      <c r="B174" s="67"/>
      <c r="C174" s="68"/>
      <c r="D174" s="69"/>
      <c r="E174" s="68"/>
      <c r="F174" s="69"/>
      <c r="G174" s="68"/>
      <c r="H174" s="115"/>
      <c r="I174" s="68"/>
      <c r="J174" s="68"/>
      <c r="K174" s="68"/>
      <c r="L174" s="68"/>
      <c r="M174" s="116"/>
    </row>
    <row r="175" spans="1:13" x14ac:dyDescent="0.25">
      <c r="A175" s="66">
        <v>163</v>
      </c>
      <c r="B175" s="67"/>
      <c r="C175" s="68"/>
      <c r="D175" s="69"/>
      <c r="E175" s="68"/>
      <c r="F175" s="69"/>
      <c r="G175" s="68"/>
      <c r="H175" s="115"/>
      <c r="I175" s="68"/>
      <c r="J175" s="68"/>
      <c r="K175" s="68"/>
      <c r="L175" s="68"/>
      <c r="M175" s="116"/>
    </row>
    <row r="176" spans="1:13" x14ac:dyDescent="0.25">
      <c r="A176" s="66">
        <v>164</v>
      </c>
      <c r="B176" s="67"/>
      <c r="C176" s="68"/>
      <c r="D176" s="69"/>
      <c r="E176" s="68"/>
      <c r="F176" s="69"/>
      <c r="G176" s="68"/>
      <c r="H176" s="115"/>
      <c r="I176" s="68"/>
      <c r="J176" s="68"/>
      <c r="K176" s="68"/>
      <c r="L176" s="68"/>
      <c r="M176" s="116"/>
    </row>
    <row r="177" spans="1:13" x14ac:dyDescent="0.25">
      <c r="A177" s="66">
        <v>165</v>
      </c>
      <c r="B177" s="67"/>
      <c r="C177" s="68"/>
      <c r="D177" s="69"/>
      <c r="E177" s="68"/>
      <c r="F177" s="69"/>
      <c r="G177" s="68"/>
      <c r="H177" s="115"/>
      <c r="I177" s="68"/>
      <c r="J177" s="68"/>
      <c r="K177" s="68"/>
      <c r="L177" s="68"/>
      <c r="M177" s="116"/>
    </row>
    <row r="178" spans="1:13" x14ac:dyDescent="0.25">
      <c r="A178" s="66">
        <v>166</v>
      </c>
      <c r="B178" s="67"/>
      <c r="C178" s="68"/>
      <c r="D178" s="69"/>
      <c r="E178" s="68"/>
      <c r="F178" s="69"/>
      <c r="G178" s="68"/>
      <c r="H178" s="115"/>
      <c r="I178" s="68"/>
      <c r="J178" s="68"/>
      <c r="K178" s="68"/>
      <c r="L178" s="68"/>
      <c r="M178" s="116"/>
    </row>
    <row r="179" spans="1:13" x14ac:dyDescent="0.25">
      <c r="A179" s="66">
        <v>167</v>
      </c>
      <c r="B179" s="67"/>
      <c r="C179" s="68"/>
      <c r="D179" s="69"/>
      <c r="E179" s="68"/>
      <c r="F179" s="69"/>
      <c r="G179" s="68"/>
      <c r="H179" s="115"/>
      <c r="I179" s="68"/>
      <c r="J179" s="68"/>
      <c r="K179" s="68"/>
      <c r="L179" s="68"/>
      <c r="M179" s="116"/>
    </row>
    <row r="180" spans="1:13" x14ac:dyDescent="0.25">
      <c r="A180" s="66">
        <v>168</v>
      </c>
      <c r="B180" s="67"/>
      <c r="C180" s="68"/>
      <c r="D180" s="69"/>
      <c r="E180" s="68"/>
      <c r="F180" s="69"/>
      <c r="G180" s="68"/>
      <c r="H180" s="115"/>
      <c r="I180" s="68"/>
      <c r="J180" s="68"/>
      <c r="K180" s="68"/>
      <c r="L180" s="68"/>
      <c r="M180" s="116"/>
    </row>
    <row r="181" spans="1:13" x14ac:dyDescent="0.25">
      <c r="A181" s="66">
        <v>169</v>
      </c>
      <c r="B181" s="67"/>
      <c r="C181" s="68"/>
      <c r="D181" s="69"/>
      <c r="E181" s="68"/>
      <c r="F181" s="69"/>
      <c r="G181" s="68"/>
      <c r="H181" s="115"/>
      <c r="I181" s="68"/>
      <c r="J181" s="68"/>
      <c r="K181" s="68"/>
      <c r="L181" s="68"/>
      <c r="M181" s="116"/>
    </row>
    <row r="182" spans="1:13" x14ac:dyDescent="0.25">
      <c r="A182" s="66">
        <v>170</v>
      </c>
      <c r="B182" s="67"/>
      <c r="C182" s="68"/>
      <c r="D182" s="69"/>
      <c r="E182" s="68"/>
      <c r="F182" s="69"/>
      <c r="G182" s="68"/>
      <c r="H182" s="115"/>
      <c r="I182" s="68"/>
      <c r="J182" s="68"/>
      <c r="K182" s="68"/>
      <c r="L182" s="68"/>
      <c r="M182" s="116"/>
    </row>
    <row r="183" spans="1:13" x14ac:dyDescent="0.25">
      <c r="A183" s="66">
        <v>171</v>
      </c>
      <c r="B183" s="67"/>
      <c r="C183" s="68"/>
      <c r="D183" s="69"/>
      <c r="E183" s="68"/>
      <c r="F183" s="69"/>
      <c r="G183" s="68"/>
      <c r="H183" s="115"/>
      <c r="I183" s="68"/>
      <c r="J183" s="68"/>
      <c r="K183" s="68"/>
      <c r="L183" s="68"/>
      <c r="M183" s="116"/>
    </row>
    <row r="184" spans="1:13" x14ac:dyDescent="0.25">
      <c r="A184" s="66">
        <v>172</v>
      </c>
      <c r="B184" s="67"/>
      <c r="C184" s="68"/>
      <c r="D184" s="69"/>
      <c r="E184" s="68"/>
      <c r="F184" s="69"/>
      <c r="G184" s="68"/>
      <c r="H184" s="115"/>
      <c r="I184" s="68"/>
      <c r="J184" s="68"/>
      <c r="K184" s="68"/>
      <c r="L184" s="68"/>
      <c r="M184" s="116"/>
    </row>
    <row r="185" spans="1:13" x14ac:dyDescent="0.25">
      <c r="A185" s="66">
        <v>173</v>
      </c>
      <c r="B185" s="67"/>
      <c r="C185" s="68"/>
      <c r="D185" s="69"/>
      <c r="E185" s="68"/>
      <c r="F185" s="69"/>
      <c r="G185" s="68"/>
      <c r="H185" s="115"/>
      <c r="I185" s="68"/>
      <c r="J185" s="68"/>
      <c r="K185" s="68"/>
      <c r="L185" s="68"/>
      <c r="M185" s="116"/>
    </row>
    <row r="186" spans="1:13" x14ac:dyDescent="0.25">
      <c r="A186" s="66">
        <v>174</v>
      </c>
      <c r="B186" s="67"/>
      <c r="C186" s="68"/>
      <c r="D186" s="69"/>
      <c r="E186" s="68"/>
      <c r="F186" s="69"/>
      <c r="G186" s="68"/>
      <c r="H186" s="115"/>
      <c r="I186" s="68"/>
      <c r="J186" s="68"/>
      <c r="K186" s="68"/>
      <c r="L186" s="68"/>
      <c r="M186" s="116"/>
    </row>
    <row r="187" spans="1:13" x14ac:dyDescent="0.25">
      <c r="A187" s="66">
        <v>175</v>
      </c>
      <c r="B187" s="67"/>
      <c r="C187" s="68"/>
      <c r="D187" s="69"/>
      <c r="E187" s="68"/>
      <c r="F187" s="69"/>
      <c r="G187" s="68"/>
      <c r="H187" s="115"/>
      <c r="I187" s="68"/>
      <c r="J187" s="68"/>
      <c r="K187" s="68"/>
      <c r="L187" s="68"/>
      <c r="M187" s="116"/>
    </row>
    <row r="188" spans="1:13" x14ac:dyDescent="0.25">
      <c r="A188" s="66">
        <v>176</v>
      </c>
      <c r="B188" s="67"/>
      <c r="C188" s="68"/>
      <c r="D188" s="69"/>
      <c r="E188" s="68"/>
      <c r="F188" s="69"/>
      <c r="G188" s="68"/>
      <c r="H188" s="115"/>
      <c r="I188" s="68"/>
      <c r="J188" s="68"/>
      <c r="K188" s="68"/>
      <c r="L188" s="68"/>
      <c r="M188" s="116"/>
    </row>
    <row r="189" spans="1:13" x14ac:dyDescent="0.25">
      <c r="A189" s="66">
        <v>177</v>
      </c>
      <c r="B189" s="67"/>
      <c r="C189" s="68"/>
      <c r="D189" s="69"/>
      <c r="E189" s="68"/>
      <c r="F189" s="69"/>
      <c r="G189" s="68"/>
      <c r="H189" s="115"/>
      <c r="I189" s="68"/>
      <c r="J189" s="68"/>
      <c r="K189" s="68"/>
      <c r="L189" s="68"/>
      <c r="M189" s="116"/>
    </row>
    <row r="190" spans="1:13" x14ac:dyDescent="0.25">
      <c r="A190" s="66">
        <v>178</v>
      </c>
      <c r="B190" s="67"/>
      <c r="C190" s="68"/>
      <c r="D190" s="69"/>
      <c r="E190" s="68"/>
      <c r="F190" s="69"/>
      <c r="G190" s="68"/>
      <c r="H190" s="115"/>
      <c r="I190" s="68"/>
      <c r="J190" s="68"/>
      <c r="K190" s="68"/>
      <c r="L190" s="68"/>
      <c r="M190" s="116"/>
    </row>
    <row r="191" spans="1:13" x14ac:dyDescent="0.25">
      <c r="A191" s="66">
        <v>179</v>
      </c>
      <c r="B191" s="67"/>
      <c r="C191" s="68"/>
      <c r="D191" s="69"/>
      <c r="E191" s="68"/>
      <c r="F191" s="69"/>
      <c r="G191" s="68"/>
      <c r="H191" s="115"/>
      <c r="I191" s="68"/>
      <c r="J191" s="68"/>
      <c r="K191" s="68"/>
      <c r="L191" s="68"/>
      <c r="M191" s="116"/>
    </row>
    <row r="192" spans="1:13" x14ac:dyDescent="0.25">
      <c r="A192" s="66">
        <v>180</v>
      </c>
      <c r="B192" s="67"/>
      <c r="C192" s="68"/>
      <c r="D192" s="69"/>
      <c r="E192" s="68"/>
      <c r="F192" s="69"/>
      <c r="G192" s="68"/>
      <c r="H192" s="115"/>
      <c r="I192" s="68"/>
      <c r="J192" s="68"/>
      <c r="K192" s="68"/>
      <c r="L192" s="68"/>
      <c r="M192" s="116"/>
    </row>
    <row r="193" spans="1:13" x14ac:dyDescent="0.25">
      <c r="A193" s="66">
        <v>181</v>
      </c>
      <c r="B193" s="67"/>
      <c r="C193" s="68"/>
      <c r="D193" s="69"/>
      <c r="E193" s="68"/>
      <c r="F193" s="69"/>
      <c r="G193" s="68"/>
      <c r="H193" s="115"/>
      <c r="I193" s="68"/>
      <c r="J193" s="68"/>
      <c r="K193" s="68"/>
      <c r="L193" s="68"/>
      <c r="M193" s="116"/>
    </row>
    <row r="194" spans="1:13" x14ac:dyDescent="0.25">
      <c r="A194" s="66">
        <v>182</v>
      </c>
      <c r="B194" s="67"/>
      <c r="C194" s="68"/>
      <c r="D194" s="69"/>
      <c r="E194" s="68"/>
      <c r="F194" s="69"/>
      <c r="G194" s="68"/>
      <c r="H194" s="115"/>
      <c r="I194" s="68"/>
      <c r="J194" s="68"/>
      <c r="K194" s="68"/>
      <c r="L194" s="68"/>
      <c r="M194" s="116"/>
    </row>
    <row r="195" spans="1:13" x14ac:dyDescent="0.25">
      <c r="A195" s="66">
        <v>183</v>
      </c>
      <c r="B195" s="67"/>
      <c r="C195" s="68"/>
      <c r="D195" s="69"/>
      <c r="E195" s="68"/>
      <c r="F195" s="69"/>
      <c r="G195" s="68"/>
      <c r="H195" s="115"/>
      <c r="I195" s="68"/>
      <c r="J195" s="68"/>
      <c r="K195" s="68"/>
      <c r="L195" s="68"/>
      <c r="M195" s="116"/>
    </row>
    <row r="196" spans="1:13" x14ac:dyDescent="0.25">
      <c r="A196" s="66">
        <v>184</v>
      </c>
      <c r="B196" s="67"/>
      <c r="C196" s="68"/>
      <c r="D196" s="69"/>
      <c r="E196" s="68"/>
      <c r="F196" s="69"/>
      <c r="G196" s="68"/>
      <c r="H196" s="115"/>
      <c r="I196" s="68"/>
      <c r="J196" s="68"/>
      <c r="K196" s="68"/>
      <c r="L196" s="68"/>
      <c r="M196" s="116"/>
    </row>
    <row r="197" spans="1:13" x14ac:dyDescent="0.25">
      <c r="A197" s="66">
        <v>185</v>
      </c>
      <c r="B197" s="67"/>
      <c r="C197" s="68"/>
      <c r="D197" s="69"/>
      <c r="E197" s="68"/>
      <c r="F197" s="69"/>
      <c r="G197" s="68"/>
      <c r="H197" s="115"/>
      <c r="I197" s="68"/>
      <c r="J197" s="68"/>
      <c r="K197" s="68"/>
      <c r="L197" s="68"/>
      <c r="M197" s="116"/>
    </row>
    <row r="198" spans="1:13" x14ac:dyDescent="0.25">
      <c r="A198" s="66">
        <v>186</v>
      </c>
      <c r="B198" s="67"/>
      <c r="C198" s="68"/>
      <c r="D198" s="69"/>
      <c r="E198" s="68"/>
      <c r="F198" s="69"/>
      <c r="G198" s="68"/>
      <c r="H198" s="115"/>
      <c r="I198" s="68"/>
      <c r="J198" s="68"/>
      <c r="K198" s="68"/>
      <c r="L198" s="68"/>
      <c r="M198" s="116"/>
    </row>
    <row r="199" spans="1:13" x14ac:dyDescent="0.25">
      <c r="A199" s="66">
        <v>187</v>
      </c>
      <c r="B199" s="67"/>
      <c r="C199" s="68"/>
      <c r="D199" s="69"/>
      <c r="E199" s="68"/>
      <c r="F199" s="69"/>
      <c r="G199" s="68"/>
      <c r="H199" s="115"/>
      <c r="I199" s="68"/>
      <c r="J199" s="68"/>
      <c r="K199" s="68"/>
      <c r="L199" s="68"/>
      <c r="M199" s="116"/>
    </row>
    <row r="200" spans="1:13" x14ac:dyDescent="0.25">
      <c r="A200" s="66">
        <v>188</v>
      </c>
      <c r="B200" s="67"/>
      <c r="C200" s="68"/>
      <c r="D200" s="69"/>
      <c r="E200" s="68"/>
      <c r="F200" s="69"/>
      <c r="G200" s="68"/>
      <c r="H200" s="115"/>
      <c r="I200" s="68"/>
      <c r="J200" s="68"/>
      <c r="K200" s="68"/>
      <c r="L200" s="68"/>
      <c r="M200" s="116"/>
    </row>
    <row r="201" spans="1:13" x14ac:dyDescent="0.25">
      <c r="A201" s="66">
        <v>189</v>
      </c>
      <c r="B201" s="67"/>
      <c r="C201" s="68"/>
      <c r="D201" s="69"/>
      <c r="E201" s="68"/>
      <c r="F201" s="69"/>
      <c r="G201" s="68"/>
      <c r="H201" s="115"/>
      <c r="I201" s="68"/>
      <c r="J201" s="68"/>
      <c r="K201" s="68"/>
      <c r="L201" s="68"/>
      <c r="M201" s="116"/>
    </row>
    <row r="202" spans="1:13" x14ac:dyDescent="0.25">
      <c r="A202" s="66">
        <v>190</v>
      </c>
      <c r="B202" s="67"/>
      <c r="C202" s="68"/>
      <c r="D202" s="69"/>
      <c r="E202" s="68"/>
      <c r="F202" s="69"/>
      <c r="G202" s="68"/>
      <c r="H202" s="115"/>
      <c r="I202" s="68"/>
      <c r="J202" s="68"/>
      <c r="K202" s="68"/>
      <c r="L202" s="68"/>
      <c r="M202" s="116"/>
    </row>
    <row r="203" spans="1:13" x14ac:dyDescent="0.25">
      <c r="A203" s="66">
        <v>191</v>
      </c>
      <c r="B203" s="67"/>
      <c r="C203" s="68"/>
      <c r="D203" s="69"/>
      <c r="E203" s="68"/>
      <c r="F203" s="69"/>
      <c r="G203" s="68"/>
      <c r="H203" s="115"/>
      <c r="I203" s="68"/>
      <c r="J203" s="68"/>
      <c r="K203" s="68"/>
      <c r="L203" s="68"/>
      <c r="M203" s="116"/>
    </row>
    <row r="204" spans="1:13" x14ac:dyDescent="0.25">
      <c r="A204" s="66">
        <v>192</v>
      </c>
      <c r="B204" s="67"/>
      <c r="C204" s="68"/>
      <c r="D204" s="69"/>
      <c r="E204" s="68"/>
      <c r="F204" s="69"/>
      <c r="G204" s="68"/>
      <c r="H204" s="115"/>
      <c r="I204" s="68"/>
      <c r="J204" s="68"/>
      <c r="K204" s="68"/>
      <c r="L204" s="68"/>
      <c r="M204" s="116"/>
    </row>
    <row r="205" spans="1:13" x14ac:dyDescent="0.25">
      <c r="A205" s="66">
        <v>193</v>
      </c>
      <c r="B205" s="67"/>
      <c r="C205" s="68"/>
      <c r="D205" s="69"/>
      <c r="E205" s="68"/>
      <c r="F205" s="69"/>
      <c r="G205" s="68"/>
      <c r="H205" s="115"/>
      <c r="I205" s="68"/>
      <c r="J205" s="68"/>
      <c r="K205" s="68"/>
      <c r="L205" s="68"/>
      <c r="M205" s="116"/>
    </row>
    <row r="206" spans="1:13" x14ac:dyDescent="0.25">
      <c r="A206" s="66">
        <v>194</v>
      </c>
      <c r="B206" s="67"/>
      <c r="C206" s="68"/>
      <c r="D206" s="69"/>
      <c r="E206" s="68"/>
      <c r="F206" s="69"/>
      <c r="G206" s="68"/>
      <c r="H206" s="115"/>
      <c r="I206" s="68"/>
      <c r="J206" s="68"/>
      <c r="K206" s="68"/>
      <c r="L206" s="68"/>
      <c r="M206" s="116"/>
    </row>
    <row r="207" spans="1:13" x14ac:dyDescent="0.25">
      <c r="A207" s="66">
        <v>195</v>
      </c>
      <c r="B207" s="67"/>
      <c r="C207" s="68"/>
      <c r="D207" s="69"/>
      <c r="E207" s="68"/>
      <c r="F207" s="69"/>
      <c r="G207" s="68"/>
      <c r="H207" s="115"/>
      <c r="I207" s="68"/>
      <c r="J207" s="68"/>
      <c r="K207" s="68"/>
      <c r="L207" s="68"/>
      <c r="M207" s="116"/>
    </row>
    <row r="208" spans="1:13" x14ac:dyDescent="0.25">
      <c r="A208" s="66">
        <v>196</v>
      </c>
      <c r="B208" s="67"/>
      <c r="C208" s="68"/>
      <c r="D208" s="69"/>
      <c r="E208" s="68"/>
      <c r="F208" s="69"/>
      <c r="G208" s="68"/>
      <c r="H208" s="115"/>
      <c r="I208" s="68"/>
      <c r="J208" s="68"/>
      <c r="K208" s="68"/>
      <c r="L208" s="68"/>
      <c r="M208" s="116"/>
    </row>
    <row r="209" spans="1:13" x14ac:dyDescent="0.25">
      <c r="A209" s="66">
        <v>197</v>
      </c>
      <c r="B209" s="67"/>
      <c r="C209" s="68"/>
      <c r="D209" s="69"/>
      <c r="E209" s="68"/>
      <c r="F209" s="69"/>
      <c r="G209" s="68"/>
      <c r="H209" s="115"/>
      <c r="I209" s="68"/>
      <c r="J209" s="68"/>
      <c r="K209" s="68"/>
      <c r="L209" s="68"/>
      <c r="M209" s="116"/>
    </row>
    <row r="210" spans="1:13" x14ac:dyDescent="0.25">
      <c r="A210" s="66">
        <v>198</v>
      </c>
      <c r="B210" s="67"/>
      <c r="C210" s="68"/>
      <c r="D210" s="69"/>
      <c r="E210" s="68"/>
      <c r="F210" s="69"/>
      <c r="G210" s="68"/>
      <c r="H210" s="115"/>
      <c r="I210" s="68"/>
      <c r="J210" s="68"/>
      <c r="K210" s="68"/>
      <c r="L210" s="68"/>
      <c r="M210" s="116"/>
    </row>
    <row r="211" spans="1:13" x14ac:dyDescent="0.25">
      <c r="A211" s="66">
        <v>199</v>
      </c>
      <c r="B211" s="67"/>
      <c r="C211" s="68"/>
      <c r="D211" s="69"/>
      <c r="E211" s="68"/>
      <c r="F211" s="69"/>
      <c r="G211" s="68"/>
      <c r="H211" s="115"/>
      <c r="I211" s="68"/>
      <c r="J211" s="68"/>
      <c r="K211" s="68"/>
      <c r="L211" s="68"/>
      <c r="M211" s="116"/>
    </row>
    <row r="212" spans="1:13" x14ac:dyDescent="0.25">
      <c r="A212" s="66">
        <v>200</v>
      </c>
      <c r="B212" s="67"/>
      <c r="C212" s="68"/>
      <c r="D212" s="69"/>
      <c r="E212" s="68"/>
      <c r="F212" s="69"/>
      <c r="G212" s="68"/>
      <c r="H212" s="115"/>
      <c r="I212" s="68"/>
      <c r="J212" s="68"/>
      <c r="K212" s="68"/>
      <c r="L212" s="68"/>
      <c r="M212" s="116"/>
    </row>
  </sheetData>
  <sheetProtection algorithmName="SHA-512" hashValue="O4vz53cKCc5kxnQQGgEJwxH7sHCvmRDosk5V5yXNnYoKjgXK3x7tX5tN01doyv7qgmzhSlvyXk/vJJyOMaHJwQ==" saltValue="F9htDbQELnTYSPLnyM2O2g==" spinCount="100000" sheet="1" objects="1" scenarios="1" formatColumns="0" formatRows="0"/>
  <protectedRanges>
    <protectedRange sqref="B13:M212" name="Tabel 6"/>
  </protectedRanges>
  <mergeCells count="10">
    <mergeCell ref="A9:M9"/>
    <mergeCell ref="I10:J10"/>
    <mergeCell ref="K10:L10"/>
    <mergeCell ref="M10:M11"/>
    <mergeCell ref="A10:A11"/>
    <mergeCell ref="B10:B11"/>
    <mergeCell ref="C10:C11"/>
    <mergeCell ref="D10:D11"/>
    <mergeCell ref="E10:F10"/>
    <mergeCell ref="G10:H10"/>
  </mergeCells>
  <dataValidations count="3">
    <dataValidation type="decimal" operator="greaterThan" allowBlank="1" showDropDown="1" showInputMessage="1" showErrorMessage="1" prompt="Masukan data yang valid. Data yang dimasukan harus dalam bentuk angka" sqref="E13:F212" xr:uid="{83730DAC-1327-4A23-BB42-E8D80ABA0BB7}">
      <formula1>0</formula1>
    </dataValidation>
    <dataValidation type="decimal" operator="greaterThanOrEqual" allowBlank="1" showDropDown="1" showInputMessage="1" showErrorMessage="1" prompt="Masukan data yang valid. Data yang dimasukan harus dalam bentuk angka" sqref="C13:C212" xr:uid="{40DD3971-2865-41E6-97EF-E74ECDCC2508}">
      <formula1>0</formula1>
    </dataValidation>
    <dataValidation type="list" showInputMessage="1" showErrorMessage="1" prompt="Data diisi dengan dicentang (V) atau dikosongkan" sqref="G13:G1048576 H13:H1048576 I13:I1048576 J13:J1048576 K13:K1048576 L13:L1048576" xr:uid="{4F56C639-A808-40F1-8BFE-98AA6906A27C}">
      <formula1>$G$6:$G$7</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Menu</vt:lpstr>
      <vt:lpstr>Instrumen Perpanjangan AVP 2025</vt:lpstr>
      <vt:lpstr>Tabel 1</vt:lpstr>
      <vt:lpstr>Tabel 2</vt:lpstr>
      <vt:lpstr>Tabel 3</vt:lpstr>
      <vt:lpstr>Tabel 4a</vt:lpstr>
      <vt:lpstr>Tabel 4b</vt:lpstr>
      <vt:lpstr>Tabel 5</vt:lpstr>
      <vt:lpstr>Tabel 6</vt:lpstr>
      <vt:lpstr>Tabel 7</vt:lpstr>
      <vt:lpstr>'Instrumen Perpanjangan AVP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aws</dc:creator>
  <cp:lastModifiedBy>Nabiel M</cp:lastModifiedBy>
  <cp:lastPrinted>2025-11-22T06:42:17Z</cp:lastPrinted>
  <dcterms:created xsi:type="dcterms:W3CDTF">2025-11-21T03:39:47Z</dcterms:created>
  <dcterms:modified xsi:type="dcterms:W3CDTF">2026-01-08T12:09:40Z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b525e5-f3da-4501-8f1e-526b6769fc56_Enabled">
    <vt:lpwstr>true</vt:lpwstr>
  </property>
  <property fmtid="{D5CDD505-2E9C-101B-9397-08002B2CF9AE}" pid="3" name="MSIP_Label_38b525e5-f3da-4501-8f1e-526b6769fc56_SetDate">
    <vt:lpwstr>2025-11-21T03:39:47Z</vt:lpwstr>
  </property>
  <property fmtid="{D5CDD505-2E9C-101B-9397-08002B2CF9AE}" pid="4" name="MSIP_Label_38b525e5-f3da-4501-8f1e-526b6769fc56_Method">
    <vt:lpwstr>Standard</vt:lpwstr>
  </property>
  <property fmtid="{D5CDD505-2E9C-101B-9397-08002B2CF9AE}" pid="5" name="MSIP_Label_38b525e5-f3da-4501-8f1e-526b6769fc56_Name">
    <vt:lpwstr>defa4170-0d19-0005-0004-bc88714345d2</vt:lpwstr>
  </property>
  <property fmtid="{D5CDD505-2E9C-101B-9397-08002B2CF9AE}" pid="6" name="MSIP_Label_38b525e5-f3da-4501-8f1e-526b6769fc56_SiteId">
    <vt:lpwstr>db6e1183-4c65-405c-82ce-7cd53fa6e9dc</vt:lpwstr>
  </property>
  <property fmtid="{D5CDD505-2E9C-101B-9397-08002B2CF9AE}" pid="7" name="MSIP_Label_38b525e5-f3da-4501-8f1e-526b6769fc56_ActionId">
    <vt:lpwstr>08523d44-b463-43d4-8fda-00009d35ef0f</vt:lpwstr>
  </property>
  <property fmtid="{D5CDD505-2E9C-101B-9397-08002B2CF9AE}" pid="8" name="MSIP_Label_38b525e5-f3da-4501-8f1e-526b6769fc56_ContentBits">
    <vt:lpwstr>0</vt:lpwstr>
  </property>
</Properties>
</file>